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66" documentId="120_S{2AC9BD13-BADA-5192-A53E-5A8FF88502F6}" xr6:coauthVersionLast="47" xr6:coauthVersionMax="47" xr10:uidLastSave="{415CF8FB-382D-4D16-88F3-826F13782E5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<sst xmlns="http://schemas.openxmlformats.org/spreadsheetml/2006/main" count="181594" uniqueCount="39212">
  <si>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</si>
  <si>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</si>
  <si>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</si>
  <si>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</si>
  <si>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</si>
  <si>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</si>
  <si>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</si>
  <si>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</si>
  <si>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</si>
  <si>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</si>
  <si>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</si>
  <si>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</si>
  <si>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</si>
  <si>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</si>
  <si>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</si>
  <si>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</si>
  <si>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</si>
  <si>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</si>
  <si>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</si>
  <si>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</si>
  <si>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</si>
  <si>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</si>
  <si>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</si>
  <si>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</si>
  <si>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</si>
  <si>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</si>
  <si>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</si>
  <si>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</si>
  <si>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</si>
  <si>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</si>
  <si>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</si>
  <si>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</si>
  <si>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</si>
  <si>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</si>
  <si>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</si>
  <si>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</si>
  <si>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</si>
  <si>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</si>
  <si>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</si>
  <si>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</si>
  <si>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</si>
  <si>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</si>
  <si>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</si>
  <si>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</si>
  <si>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</si>
  <si>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</si>
  <si>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</si>
  <si>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</si>
  <si>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</si>
  <si>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</si>
  <si>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</si>
  <si>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</si>
  <si>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</si>
  <si>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</si>
  <si>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</si>
  <si>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</si>
  <si>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</si>
  <si>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</si>
  <si>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</si>
  <si>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</si>
  <si>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</si>
  <si>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</si>
  <si>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</si>
  <si>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</si>
  <si>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</si>
  <si>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</si>
  <si>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</si>
  <si>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</si>
  <si>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</si>
  <si>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</si>
  <si>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</si>
  <si>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</si>
  <si>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</si>
  <si>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</si>
  <si>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</si>
  <si>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</si>
  <si>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</si>
  <si>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</si>
  <si>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</si>
  <si>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</si>
  <si>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</si>
  <si>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</si>
  <si>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</si>
  <si>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</si>
  <si>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</si>
  <si>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</si>
  <si>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</si>
  <si>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</si>
  <si>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</si>
  <si>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</si>
  <si>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</si>
  <si>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</si>
  <si>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</si>
  <si>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</si>
  <si>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</si>
  <si>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</si>
  <si>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</si>
  <si>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</si>
  <si>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</si>
  <si>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</si>
  <si>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</si>
  <si>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</si>
  <si>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</si>
  <si>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</si>
  <si>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</si>
  <si>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</si>
  <si>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</si>
  <si>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</si>
  <si>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</si>
  <si>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</si>
  <si>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</si>
  <si>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</si>
  <si>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</si>
  <si>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</si>
  <si>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</si>
  <si>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</si>
  <si>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</si>
  <si>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</si>
  <si>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</si>
  <si>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</si>
  <si>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</si>
  <si>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</si>
  <si>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</si>
  <si>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</si>
  <si>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</si>
  <si>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</si>
  <si>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</si>
  <si>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</si>
  <si>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</si>
  <si>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</si>
  <si>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</si>
  <si>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</si>
  <si>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</si>
  <si>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</si>
  <si>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</si>
  <si>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</si>
  <si>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</si>
  <si>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</si>
  <si>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</si>
  <si>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</si>
  <si>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</si>
  <si>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</si>
  <si>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</si>
  <si>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</si>
  <si>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</si>
  <si>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</si>
  <si>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</si>
  <si>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</si>
  <si>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</si>
  <si>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</si>
  <si>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</si>
  <si>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</si>
  <si>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</si>
  <si>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</si>
  <si>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</si>
  <si>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</si>
  <si>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</si>
  <si>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</si>
  <si>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</si>
  <si>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</si>
  <si>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</si>
  <si>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</si>
  <si>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</si>
  <si>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</si>
  <si>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</si>
  <si>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</si>
  <si>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</si>
  <si>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</si>
  <si>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</si>
  <si>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</si>
  <si>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</si>
  <si>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</si>
  <si>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</si>
  <si>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</si>
  <si>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</si>
  <si>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</si>
  <si>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</si>
  <si>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</si>
  <si>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</si>
  <si>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</si>
  <si>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</si>
  <si>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</si>
  <si>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</si>
  <si>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</si>
  <si>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</si>
  <si>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</si>
  <si>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</si>
  <si>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</si>
  <si>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</si>
  <si>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</si>
  <si>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</si>
  <si>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</si>
  <si>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</si>
  <si>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</si>
  <si>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</si>
  <si>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</si>
  <si>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</si>
  <si>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</si>
  <si>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</si>
  <si>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</si>
  <si>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</si>
  <si>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</si>
  <si>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</si>
  <si>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</si>
  <si>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</si>
  <si>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</si>
  <si>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</si>
  <si>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</si>
  <si>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</si>
  <si>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</si>
  <si>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</si>
  <si>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</si>
  <si>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</si>
  <si>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</si>
  <si>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</si>
  <si>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</si>
  <si>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</si>
  <si>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</si>
  <si>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</si>
  <si>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</si>
  <si>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</si>
  <si>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</si>
  <si>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</si>
  <si>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</si>
  <si>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</si>
  <si>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</si>
  <si>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</si>
  <si>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</si>
  <si>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</si>
  <si>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</si>
  <si>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</si>
  <si>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</si>
  <si>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</si>
  <si>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</si>
  <si>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</si>
  <si>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</si>
  <si>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</si>
  <si>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</si>
  <si>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</si>
  <si>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</si>
  <si>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</si>
  <si>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</si>
  <si>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</si>
  <si>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</si>
  <si>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</si>
  <si>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</si>
  <si>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</si>
  <si>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</si>
  <si>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</si>
  <si>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</si>
  <si>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</si>
  <si>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</si>
  <si>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</si>
  <si>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</si>
  <si>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</si>
  <si>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</si>
  <si>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</si>
  <si>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</si>
  <si>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</si>
  <si>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</si>
  <si>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</si>
  <si>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</si>
  <si>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</si>
  <si>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</si>
  <si>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</si>
  <si>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</si>
  <si>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</si>
  <si>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</si>
  <si>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</si>
  <si>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</si>
  <si>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</si>
  <si>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</si>
  <si>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</si>
  <si>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</si>
  <si>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</si>
  <si>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</si>
  <si>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</si>
  <si>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</si>
  <si>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</si>
  <si>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</si>
  <si>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</si>
  <si>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</si>
  <si>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</si>
  <si>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</si>
  <si>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</si>
  <si>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</si>
  <si>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</si>
  <si>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</si>
  <si>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</si>
  <si>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</si>
  <si>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</si>
  <si>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</si>
  <si>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</si>
  <si>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</si>
  <si>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</si>
  <si>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</si>
  <si>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</si>
  <si>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</si>
  <si>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</si>
  <si>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</si>
  <si>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</si>
  <si>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</si>
  <si>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</si>
  <si>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</si>
  <si>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</si>
  <si>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</si>
  <si>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</si>
  <si>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</si>
  <si>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</si>
  <si>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</si>
  <si>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</si>
  <si>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</si>
  <si>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</si>
  <si>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</si>
  <si>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</si>
  <si>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</si>
  <si>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</si>
  <si>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</si>
  <si>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</si>
  <si>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</si>
  <si>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</si>
  <si>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</si>
  <si>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</si>
  <si>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</si>
  <si>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</si>
  <si>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</si>
  <si>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</si>
  <si>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</si>
  <si>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</si>
  <si>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</si>
  <si>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</si>
  <si>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</si>
  <si>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</si>
  <si>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</si>
  <si>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</si>
  <si>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</si>
  <si>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</si>
  <si>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</si>
  <si>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</si>
  <si>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</si>
  <si>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</si>
  <si>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</si>
  <si>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</si>
  <si>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</si>
  <si>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</si>
  <si>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</si>
  <si>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</si>
  <si>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</si>
  <si>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</si>
  <si>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</si>
  <si>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</si>
  <si>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</si>
  <si>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</si>
  <si>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</si>
  <si>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</si>
  <si>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</si>
  <si>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</si>
  <si>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</si>
  <si>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</si>
  <si>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</si>
  <si>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</si>
  <si>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</si>
  <si>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</si>
  <si>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</si>
  <si>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</si>
  <si>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</si>
  <si>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</si>
  <si>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</si>
  <si>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</si>
  <si>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</si>
  <si>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</si>
  <si>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</si>
  <si>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</si>
  <si>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</si>
  <si>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</si>
  <si>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</si>
  <si>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</si>
  <si>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</si>
  <si>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</si>
  <si>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</si>
  <si>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</si>
  <si>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</si>
  <si>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</si>
  <si>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</si>
  <si>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</si>
  <si>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</si>
  <si>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</si>
  <si>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</si>
  <si>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</si>
  <si>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</si>
  <si>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</si>
  <si>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</si>
  <si>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</si>
  <si>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</si>
  <si>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</si>
  <si>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</si>
  <si>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</si>
  <si>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</si>
  <si>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</si>
  <si>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</si>
  <si>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</si>
  <si>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</si>
  <si>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</si>
  <si>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</si>
  <si>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</si>
  <si>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</si>
  <si>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</si>
  <si>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</si>
  <si>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</si>
  <si>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</si>
  <si>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</si>
  <si>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</si>
  <si>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</si>
  <si>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</si>
  <si>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</si>
  <si>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</si>
  <si>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</si>
  <si>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</si>
  <si>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</si>
  <si>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</si>
  <si>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</si>
  <si>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</si>
  <si>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</si>
  <si>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</si>
  <si>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</si>
  <si>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</si>
  <si>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</si>
  <si>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</si>
  <si>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</si>
  <si>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</si>
  <si>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</si>
  <si>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</si>
  <si>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</si>
  <si>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</si>
  <si>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</si>
  <si>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</si>
  <si>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</si>
  <si>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</si>
  <si>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</si>
  <si>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</si>
  <si>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</si>
  <si>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</si>
  <si>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</si>
  <si>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</si>
  <si>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</si>
  <si>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</si>
  <si>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</si>
  <si>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</si>
  <si>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</si>
  <si>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</si>
  <si>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</si>
  <si>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</si>
  <si>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</si>
  <si>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</si>
  <si>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</si>
  <si>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</si>
  <si>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</si>
  <si>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</si>
  <si>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</si>
  <si>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</si>
  <si>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</si>
  <si>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</si>
  <si>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</si>
  <si>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</si>
  <si>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</si>
  <si>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</si>
  <si>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</si>
  <si>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</si>
  <si>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</si>
  <si>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</si>
  <si>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</si>
  <si>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</si>
  <si>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</si>
  <si>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</si>
  <si>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</si>
  <si>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</si>
  <si>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</si>
  <si>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</si>
  <si>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</si>
  <si>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</si>
  <si>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</si>
  <si>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</si>
  <si>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</si>
  <si>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</si>
  <si>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</si>
  <si>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</si>
  <si>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</si>
  <si>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</si>
  <si>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</si>
  <si>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</si>
  <si>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</si>
  <si>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</si>
  <si>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</si>
  <si>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</si>
  <si>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</si>
  <si>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</si>
  <si>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</si>
  <si>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</si>
  <si>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</si>
  <si>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</si>
  <si>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</si>
  <si>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</si>
  <si>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</si>
  <si>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</si>
  <si>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</si>
  <si>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</si>
  <si>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</si>
  <si>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</si>
  <si>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</si>
  <si>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</si>
  <si>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</si>
  <si>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</si>
  <si>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</si>
  <si>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</si>
  <si>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</si>
  <si>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</si>
  <si>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</si>
  <si>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</si>
  <si>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</si>
  <si>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</si>
  <si>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</si>
  <si>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</si>
  <si>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</si>
  <si>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</si>
  <si>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</si>
  <si>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</si>
  <si>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</si>
  <si>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</si>
  <si>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</si>
  <si>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</si>
  <si>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</si>
  <si>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</si>
  <si>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</si>
  <si>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</si>
  <si>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</si>
  <si>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</si>
  <si>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</si>
  <si>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</si>
  <si>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</si>
  <si>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</si>
  <si>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</si>
  <si>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</si>
  <si>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</si>
  <si>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</si>
  <si>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</si>
  <si>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</si>
  <si>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</si>
  <si>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</si>
  <si>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</si>
  <si>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</si>
  <si>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</si>
  <si>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</si>
  <si>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</si>
  <si>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</si>
  <si>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</si>
  <si>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</si>
  <si>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</si>
  <si>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</si>
  <si>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</si>
  <si>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</si>
  <si>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</si>
  <si>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</si>
  <si>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</si>
  <si>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</si>
  <si>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</si>
  <si>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</si>
  <si>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</si>
  <si>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</si>
  <si>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</si>
  <si>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</si>
  <si>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</si>
  <si>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</si>
  <si>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</si>
  <si>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</si>
  <si>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</si>
  <si>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</si>
  <si>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</si>
  <si>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</si>
  <si>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</si>
  <si>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</si>
  <si>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</si>
  <si>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</si>
  <si>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</si>
  <si>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</si>
  <si>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</si>
  <si>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</si>
  <si>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</si>
  <si>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</si>
  <si>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</si>
  <si>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</si>
  <si>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</si>
  <si>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</si>
  <si>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</si>
  <si>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</si>
  <si>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</si>
  <si>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</si>
  <si>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</si>
  <si>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</si>
  <si>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</si>
  <si>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</si>
  <si>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</si>
  <si>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</si>
  <si>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</si>
  <si>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</si>
  <si>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</si>
  <si>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</si>
  <si>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</si>
  <si>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</si>
  <si>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</si>
  <si>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</si>
  <si>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</si>
  <si>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</si>
  <si>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</si>
  <si>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</si>
  <si>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</si>
  <si>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</si>
  <si>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</si>
  <si>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</si>
  <si>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</si>
  <si>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</si>
  <si>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</si>
  <si>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</si>
  <si>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</si>
  <si>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</si>
  <si>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</si>
  <si>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</si>
  <si>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</si>
  <si>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</si>
  <si>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</si>
  <si>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</si>
  <si>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</si>
  <si>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</si>
  <si>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</si>
  <si>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</si>
  <si>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</si>
  <si>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</si>
  <si>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</si>
  <si>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</si>
  <si>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</si>
  <si>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</si>
  <si>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</si>
  <si>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</si>
  <si>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</si>
  <si>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</si>
  <si>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</si>
  <si>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</si>
  <si>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</si>
  <si>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</si>
  <si>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</si>
  <si>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</si>
  <si>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</si>
  <si>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</si>
  <si>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</si>
  <si>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</si>
  <si>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</si>
  <si>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</si>
  <si>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</si>
  <si>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</si>
  <si>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</si>
  <si>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</si>
  <si>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</si>
  <si>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</si>
  <si>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</si>
  <si>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</si>
  <si>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</si>
  <si>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</si>
  <si>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</si>
  <si>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</si>
  <si>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</si>
  <si>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</si>
  <si>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</si>
  <si>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</si>
  <si>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</si>
  <si>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</si>
  <si>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</si>
  <si>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</si>
  <si>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</si>
  <si>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</si>
  <si>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</si>
  <si>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</si>
  <si>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</si>
  <si>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</si>
  <si>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</si>
  <si>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</si>
  <si>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</si>
  <si>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</si>
  <si>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</si>
  <si>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</si>
  <si>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</si>
  <si>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</si>
  <si>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</si>
  <si>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</si>
  <si>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</si>
  <si>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</si>
  <si>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</si>
  <si>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</si>
  <si>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</si>
  <si>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</si>
  <si>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</si>
  <si>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</si>
  <si>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</si>
  <si>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</si>
  <si>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</si>
  <si>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</si>
  <si>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</si>
  <si>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</si>
  <si>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</si>
  <si>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</si>
  <si>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</si>
  <si>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</si>
  <si>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</si>
  <si>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</si>
  <si>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</si>
  <si>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</si>
  <si>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</si>
  <si>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</si>
  <si>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</si>
  <si>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</si>
  <si>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</si>
  <si>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</si>
  <si>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</si>
  <si>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</si>
  <si>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</si>
  <si>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</si>
  <si>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</si>
  <si>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</si>
  <si>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</si>
  <si>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</si>
  <si>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</si>
  <si>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</si>
  <si>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</si>
  <si>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</si>
  <si>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</si>
  <si>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</si>
  <si>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</si>
  <si>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</si>
  <si>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</si>
  <si>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</si>
  <si>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</si>
  <si>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</si>
  <si>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</si>
  <si>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</si>
  <si>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</si>
  <si>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</si>
  <si>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</si>
  <si>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</si>
  <si>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</si>
  <si>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</si>
  <si>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</si>
  <si>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</si>
  <si>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</si>
  <si>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</si>
  <si>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</si>
  <si>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</si>
  <si>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</si>
  <si>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</si>
  <si>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</si>
  <si>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</si>
  <si>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</si>
  <si>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</si>
  <si>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</si>
  <si>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</si>
  <si>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</si>
  <si>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</si>
  <si>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</si>
  <si>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</si>
  <si>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</si>
  <si>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</si>
  <si>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</si>
  <si>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</si>
  <si>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</si>
  <si>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</si>
  <si>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</si>
  <si>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</si>
  <si>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</si>
  <si>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</si>
  <si>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</si>
  <si>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</si>
  <si>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</si>
  <si>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</si>
  <si>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</si>
  <si>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</si>
  <si>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</si>
  <si>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</si>
  <si>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</si>
  <si>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</si>
  <si>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</si>
  <si>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</si>
  <si>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</si>
  <si>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</si>
  <si>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</si>
  <si>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</si>
  <si>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</si>
  <si>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</si>
  <si>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</si>
  <si>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</si>
  <si>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</si>
  <si>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</si>
  <si>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</si>
  <si>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</si>
  <si>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</si>
  <si>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</si>
  <si>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</si>
  <si>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</si>
  <si>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</si>
  <si>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</si>
  <si>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</si>
  <si>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</si>
  <si>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</si>
  <si>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</si>
  <si>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</si>
  <si>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</si>
  <si>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</si>
  <si>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</si>
  <si>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</si>
  <si>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</si>
  <si>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</si>
  <si>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</si>
  <si>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</si>
  <si>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</si>
  <si>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</si>
  <si>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</si>
  <si>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</si>
  <si>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</si>
  <si>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</si>
  <si>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</si>
  <si>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</si>
  <si>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</si>
  <si>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</si>
  <si>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</si>
  <si>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</si>
  <si>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</si>
  <si>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</si>
  <si>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</si>
  <si>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</si>
  <si>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</si>
  <si>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</si>
  <si>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</si>
  <si>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</si>
  <si>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</si>
  <si>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</si>
  <si>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</si>
  <si>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</si>
  <si>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</si>
  <si>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</si>
  <si>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</si>
  <si>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</si>
  <si>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</si>
  <si>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</si>
  <si>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</si>
  <si>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</si>
  <si>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</si>
  <si>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</si>
  <si>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</si>
  <si>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</si>
  <si>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</si>
  <si>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</si>
  <si>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</si>
  <si>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</si>
  <si>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</si>
  <si>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</si>
  <si>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</si>
  <si>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</si>
  <si>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</si>
  <si>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</si>
  <si>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</si>
  <si>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</si>
  <si>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</si>
  <si>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</si>
  <si>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</si>
  <si>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</si>
  <si>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</si>
  <si>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</si>
  <si>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</si>
  <si>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</si>
  <si>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</si>
  <si>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</si>
  <si>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</si>
  <si>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</si>
  <si>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</si>
  <si>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</si>
  <si>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</si>
  <si>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</si>
  <si>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</si>
  <si>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</si>
  <si>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</si>
  <si>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</si>
  <si>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</si>
  <si>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</si>
  <si>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</si>
  <si>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</si>
  <si>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</si>
  <si>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</si>
  <si>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</si>
  <si>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</si>
  <si>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</si>
  <si>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</si>
  <si>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</si>
  <si>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</si>
  <si>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</si>
  <si>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</si>
  <si>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</si>
  <si>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</si>
  <si>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</si>
  <si>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</si>
  <si>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</si>
  <si>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</si>
  <si>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</si>
  <si>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</si>
  <si>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</si>
  <si>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</si>
  <si>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</si>
  <si>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</si>
  <si>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</si>
  <si>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</si>
  <si>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</si>
  <si>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</si>
  <si>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</si>
  <si>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</si>
  <si>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</si>
  <si>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</si>
  <si>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</si>
  <si>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</si>
  <si>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</si>
  <si>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</si>
  <si>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</si>
  <si>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</si>
  <si>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</si>
  <si>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</si>
  <si>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</si>
  <si>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</si>
  <si>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</si>
  <si>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</si>
  <si>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</si>
  <si>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</si>
  <si>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</si>
  <si>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</si>
  <si>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</si>
  <si>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</si>
  <si>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</si>
  <si>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</si>
  <si>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</si>
  <si>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</si>
  <si>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</si>
  <si>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</si>
  <si>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</si>
  <si>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</si>
  <si>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</si>
  <si>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</si>
  <si>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</si>
  <si>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</si>
  <si>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</si>
  <si>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</si>
  <si>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</si>
  <si>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</si>
  <si>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</si>
  <si>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</si>
  <si>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</si>
  <si>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</si>
  <si>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</si>
  <si>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</si>
  <si>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</si>
  <si>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</si>
  <si>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</si>
  <si>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</si>
  <si>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</si>
  <si>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</si>
  <si>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</si>
  <si>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</si>
  <si>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</si>
  <si>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</si>
  <si>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</si>
  <si>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</si>
  <si>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</si>
  <si>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</si>
  <si>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</si>
  <si>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</si>
  <si>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</si>
  <si>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</si>
  <si>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</si>
  <si>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</si>
  <si>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</si>
  <si>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</si>
  <si>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</si>
  <si>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</si>
  <si>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</si>
  <si>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</si>
  <si>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</si>
  <si>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</si>
  <si>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</si>
  <si>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</si>
  <si>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</si>
  <si>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</si>
  <si>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</si>
  <si>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</si>
  <si>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</si>
  <si>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</si>
  <si>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</si>
  <si>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</si>
  <si>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</si>
  <si>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</si>
  <si>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</si>
  <si>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</si>
  <si>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</si>
  <si>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</si>
  <si>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</si>
  <si>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</si>
  <si>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</si>
  <si>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</si>
  <si>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</si>
  <si>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</si>
  <si>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</si>
  <si>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</si>
  <si>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</si>
  <si>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</si>
  <si>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</si>
  <si>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</si>
  <si>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</si>
  <si>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</si>
  <si>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</si>
  <si>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</si>
  <si>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</si>
  <si>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</si>
  <si>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</si>
  <si>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</si>
  <si>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</si>
  <si>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</si>
  <si>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</si>
  <si>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</si>
  <si>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</si>
  <si>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</si>
  <si>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</si>
  <si>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</si>
  <si>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</si>
  <si>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</si>
  <si>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</si>
  <si>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</si>
  <si>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</si>
  <si>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</si>
  <si>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</si>
  <si>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</si>
  <si>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</si>
  <si>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</si>
  <si>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</si>
  <si>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</si>
  <si>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</si>
  <si>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</si>
  <si>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</si>
  <si>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</si>
  <si>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</si>
  <si>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</si>
  <si>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</si>
  <si>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</si>
  <si>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</si>
  <si>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</si>
  <si>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</si>
  <si>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</si>
  <si>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</si>
  <si>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</si>
  <si>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</si>
  <si>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</si>
  <si>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</si>
  <si>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</si>
  <si>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</si>
  <si>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</si>
  <si>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</si>
  <si>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</si>
  <si>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</si>
  <si>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</si>
  <si>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</si>
  <si>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</si>
  <si>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</si>
  <si>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</si>
  <si>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</si>
  <si>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</si>
  <si>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</si>
  <si>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</si>
  <si>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</si>
  <si>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</si>
  <si>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</si>
  <si>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</si>
  <si>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</si>
  <si>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</si>
  <si>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</si>
  <si>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</si>
  <si>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</si>
  <si>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</si>
  <si>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</si>
  <si>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</si>
  <si>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</si>
  <si>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</si>
  <si>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</si>
  <si>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</si>
  <si>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</si>
  <si>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</si>
  <si>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</si>
  <si>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</si>
  <si>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</si>
  <si>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</si>
  <si>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</si>
  <si>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</si>
  <si>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</si>
  <si>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</si>
  <si>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</si>
  <si>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</si>
  <si>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</si>
  <si>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</si>
  <si>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</si>
  <si>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</si>
  <si>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</si>
  <si>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</si>
  <si>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</si>
  <si>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</si>
  <si>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</si>
  <si>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</si>
  <si>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</si>
  <si>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</si>
  <si>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</si>
  <si>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</si>
  <si>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</si>
  <si>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</si>
  <si>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</si>
  <si>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</si>
  <si>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</si>
  <si>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</si>
  <si>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</si>
  <si>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</si>
  <si>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</si>
  <si>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</si>
  <si>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</si>
  <si>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</si>
  <si>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</si>
  <si>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</si>
  <si>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</si>
  <si>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</si>
  <si>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</si>
  <si>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</si>
  <si>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</si>
  <si>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</si>
  <si>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</si>
  <si>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</si>
  <si>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</si>
  <si>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</si>
  <si>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</si>
  <si>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</si>
  <si>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</si>
  <si>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</si>
  <si>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</si>
  <si>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</si>
  <si>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</si>
  <si>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</si>
  <si>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</si>
  <si>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</si>
  <si>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</si>
  <si>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</si>
  <si>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</si>
  <si>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</si>
  <si>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</si>
  <si>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</si>
  <si>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</si>
  <si>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</si>
  <si>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</si>
  <si>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</si>
  <si>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</si>
  <si>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</si>
  <si>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</si>
  <si>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</si>
  <si>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</si>
  <si>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</si>
  <si>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</si>
  <si>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</si>
  <si>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</si>
  <si>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</si>
  <si>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</si>
  <si>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</si>
  <si>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</si>
  <si>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</si>
  <si>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</si>
  <si>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</si>
  <si>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</si>
  <si>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</si>
  <si>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</si>
  <si>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</si>
  <si>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</si>
  <si>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</si>
  <si>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</si>
  <si>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</si>
  <si>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</si>
  <si>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</si>
  <si>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</si>
  <si>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</si>
  <si>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</si>
  <si>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</si>
  <si>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</si>
  <si>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</si>
  <si>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</si>
  <si>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</si>
  <si>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</si>
  <si>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</si>
  <si>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</si>
  <si>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</si>
  <si>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</si>
  <si>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</si>
  <si>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</si>
  <si>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</si>
  <si>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</si>
  <si>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</si>
  <si>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</si>
  <si>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</si>
  <si>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</si>
  <si>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</si>
  <si>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</si>
  <si>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</si>
  <si>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</si>
  <si>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</si>
  <si>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</si>
  <si>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</si>
  <si>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</si>
  <si>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</si>
  <si>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</si>
  <si>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</si>
  <si>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</si>
  <si>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</si>
  <si>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</si>
  <si>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</si>
  <si>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</si>
  <si>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</si>
  <si>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</si>
  <si>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</si>
  <si>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</si>
  <si>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</si>
  <si>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</si>
  <si>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</si>
  <si>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</si>
  <si>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</si>
  <si>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</si>
  <si>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</si>
  <si>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</si>
  <si>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</si>
  <si>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</si>
  <si>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</si>
  <si>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</si>
  <si>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</si>
  <si>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</si>
  <si>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</si>
  <si>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</si>
  <si>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</si>
  <si>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</si>
  <si>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</si>
  <si>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</si>
  <si>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</si>
  <si>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</si>
  <si>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</si>
  <si>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</si>
  <si>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</si>
  <si>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</si>
  <si>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</si>
  <si>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</si>
  <si>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</si>
  <si>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</si>
  <si>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</si>
  <si>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</si>
  <si>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</si>
  <si>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</si>
  <si>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</si>
  <si>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</si>
  <si>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</si>
  <si>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</si>
  <si>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</si>
  <si>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</si>
  <si>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</si>
  <si>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</si>
  <si>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</si>
  <si>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</si>
  <si>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</si>
  <si>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</si>
  <si>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</si>
  <si>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</si>
  <si>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</si>
  <si>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</si>
  <si>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</si>
  <si>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</si>
  <si>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</si>
  <si>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</si>
  <si>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</si>
  <si>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</si>
  <si>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</si>
  <si>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</si>
  <si>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</si>
  <si>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</si>
  <si>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</si>
  <si>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</si>
  <si>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</si>
  <si>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</si>
  <si>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</si>
  <si>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</si>
  <si>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</si>
  <si>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</si>
  <si>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</si>
  <si>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</si>
  <si>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</si>
  <si>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</si>
  <si>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</si>
  <si>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</si>
  <si>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</si>
  <si>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</si>
  <si>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</si>
  <si>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</si>
  <si>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</si>
  <si>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</si>
  <si>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</si>
  <si>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</si>
  <si>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</si>
  <si>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</si>
  <si>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</si>
  <si>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</si>
  <si>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</si>
  <si>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</si>
  <si>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</si>
  <si>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</si>
  <si>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</si>
  <si>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</si>
  <si>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</si>
  <si>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</si>
  <si>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</si>
  <si>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</si>
  <si>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</si>
  <si>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</si>
  <si>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</si>
  <si>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</si>
  <si>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</si>
  <si>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</si>
  <si>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</si>
  <si>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</si>
  <si>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</si>
  <si>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</si>
  <si>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</si>
  <si>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</si>
  <si>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</si>
  <si>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</si>
  <si>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</si>
  <si>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</si>
  <si>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</si>
  <si>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</si>
  <si>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</si>
  <si>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</si>
  <si>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</si>
  <si>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</si>
  <si>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</si>
  <si>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</si>
  <si>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</si>
  <si>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</si>
  <si>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</si>
  <si>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</si>
  <si>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</si>
  <si>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</si>
  <si>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</si>
  <si>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</si>
  <si>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</si>
  <si>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</si>
  <si>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</si>
  <si>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</si>
  <si>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</si>
  <si>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</si>
  <si>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</si>
  <si>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</si>
  <si>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</si>
  <si>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</si>
  <si>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</si>
  <si>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</si>
  <si>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</si>
  <si>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</si>
  <si>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</si>
  <si>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</si>
  <si>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</si>
  <si>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</si>
  <si>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</si>
  <si>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</si>
  <si>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</si>
  <si>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</si>
  <si>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</si>
  <si>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</si>
  <si>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</si>
  <si>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</si>
  <si>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</si>
  <si>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</si>
  <si>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</si>
  <si>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</si>
  <si>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</si>
  <si>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</si>
  <si>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</si>
  <si>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</si>
  <si>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</si>
  <si>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</si>
  <si>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</si>
  <si>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</si>
  <si>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</si>
  <si>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</si>
  <si>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</si>
  <si>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</si>
  <si>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</si>
  <si>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</si>
  <si>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</si>
  <si>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</si>
  <si>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</si>
  <si>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</si>
  <si>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</si>
  <si>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</si>
  <si>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</si>
  <si>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</si>
  <si>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</si>
  <si>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</si>
  <si>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</si>
  <si>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</si>
  <si>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</si>
  <si>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</si>
  <si>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</si>
  <si>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</si>
  <si>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</si>
  <si>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</si>
  <si>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</si>
  <si>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</si>
  <si>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</si>
  <si>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</si>
  <si>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</si>
  <si>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</si>
  <si>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</si>
  <si>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</si>
  <si>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</si>
  <si>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</si>
  <si>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</si>
  <si>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</si>
  <si>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</si>
  <si>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</si>
  <si>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</si>
  <si>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</si>
  <si>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</si>
  <si>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</si>
  <si>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</si>
  <si>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</si>
  <si>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</si>
  <si>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</si>
  <si>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</si>
  <si>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</si>
  <si>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</si>
  <si>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</si>
  <si>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</si>
  <si>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</si>
  <si>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</si>
  <si>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</si>
  <si>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</si>
  <si>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</si>
  <si>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</si>
  <si>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</si>
  <si>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</si>
  <si>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</si>
  <si>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</si>
  <si>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</si>
  <si>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</si>
  <si>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</si>
  <si>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</si>
  <si>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</si>
  <si>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</si>
  <si>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</si>
  <si>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</si>
  <si>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</si>
  <si>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</si>
  <si>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</si>
  <si>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</si>
  <si>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</si>
  <si>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</si>
  <si>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</si>
  <si>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</si>
  <si>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</si>
  <si>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</si>
  <si>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</si>
  <si>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</si>
  <si>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</si>
  <si>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</si>
  <si>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</si>
  <si>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</si>
  <si>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</si>
  <si>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</si>
  <si>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</si>
  <si>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</si>
  <si>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</si>
  <si>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</si>
  <si>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</si>
  <si>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</si>
  <si>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</si>
  <si>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</si>
  <si>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</si>
  <si>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</si>
  <si>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</si>
  <si>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</si>
  <si>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</si>
  <si>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</si>
  <si>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</si>
  <si>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</si>
  <si>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</si>
  <si>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</si>
  <si>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</si>
  <si>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</si>
  <si>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</si>
  <si>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</si>
  <si>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</si>
  <si>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</si>
  <si>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</si>
  <si>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</si>
  <si>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</si>
  <si>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</si>
  <si>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</si>
  <si>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</si>
  <si>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</si>
  <si>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</si>
  <si>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</si>
  <si>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</si>
  <si>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</si>
  <si>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</si>
  <si>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</si>
  <si>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</si>
  <si>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</si>
  <si>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</si>
  <si>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</si>
  <si>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</si>
  <si>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</si>
  <si>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</si>
  <si>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</si>
  <si>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</si>
  <si>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</si>
  <si>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</si>
  <si>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</si>
  <si>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</si>
  <si>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</si>
  <si>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</si>
  <si>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</si>
  <si>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</si>
  <si>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</si>
  <si>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</si>
  <si>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</si>
  <si>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</si>
  <si>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</si>
  <si>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</si>
  <si>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</si>
  <si>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</si>
  <si>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</si>
  <si>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</si>
  <si>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</si>
  <si>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</si>
  <si>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</si>
  <si>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</si>
  <si>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</si>
  <si>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</si>
  <si>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</si>
  <si>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</si>
  <si>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</si>
  <si>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</si>
  <si>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</si>
  <si>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</si>
  <si>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</si>
  <si>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</si>
  <si>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</si>
  <si>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</si>
  <si>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</si>
  <si>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</si>
  <si>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</si>
  <si>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</si>
  <si>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</si>
  <si>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</si>
  <si>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</si>
  <si>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</si>
  <si>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</si>
  <si>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</si>
  <si>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</si>
  <si>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</si>
  <si>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</si>
  <si>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</si>
  <si>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</si>
  <si>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</si>
  <si>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</si>
  <si>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</si>
  <si>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</si>
  <si>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</si>
  <si>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</si>
  <si>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</si>
  <si>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</si>
  <si>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</si>
  <si>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</si>
  <si>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</si>
  <si>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</si>
  <si>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</si>
  <si>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</si>
  <si>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</si>
  <si>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</si>
  <si>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</si>
  <si>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</si>
  <si>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</si>
  <si>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</si>
  <si>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</si>
  <si>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</si>
  <si>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</si>
  <si>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</si>
  <si>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</si>
  <si>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</si>
  <si>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</si>
  <si>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</si>
  <si>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</si>
  <si>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</si>
  <si>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</si>
  <si>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</si>
  <si>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</si>
  <si>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</si>
  <si>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</si>
  <si>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</si>
  <si>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</si>
  <si>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</si>
  <si>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</si>
  <si>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</si>
  <si>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</si>
  <si>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</si>
  <si>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</si>
  <si>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</si>
  <si>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</si>
  <si>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</si>
  <si>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</si>
  <si>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</si>
  <si>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</si>
  <si>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</si>
  <si>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</si>
  <si>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</si>
  <si>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</si>
  <si>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</si>
  <si>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</si>
  <si>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</si>
  <si>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</si>
  <si>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</si>
  <si>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</si>
  <si>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</si>
  <si>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</si>
  <si>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</si>
  <si>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</si>
  <si>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</si>
  <si>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</si>
  <si>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</si>
  <si>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</si>
  <si>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</si>
  <si>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</si>
  <si>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</si>
  <si>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</si>
  <si>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</si>
  <si>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</si>
  <si>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</si>
  <si>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</si>
  <si>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</si>
  <si>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</si>
  <si>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</si>
  <si>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</si>
  <si>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</si>
  <si>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</si>
  <si>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</si>
  <si>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</si>
  <si>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</si>
  <si>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</si>
  <si>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</si>
  <si>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</si>
  <si>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</si>
  <si>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</si>
  <si>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</si>
  <si>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</si>
  <si>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</si>
  <si>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</si>
  <si>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</si>
  <si>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</si>
  <si>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</si>
  <si>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</si>
  <si>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</si>
  <si>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</si>
  <si>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</si>
  <si>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</si>
  <si>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</si>
  <si>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</si>
  <si>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</si>
  <si>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</si>
  <si>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</si>
  <si>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</si>
  <si>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</si>
  <si>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</si>
  <si>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</si>
  <si>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</si>
  <si>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</si>
  <si>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</si>
  <si>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</si>
  <si>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</si>
  <si>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</si>
  <si>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</si>
  <si>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</si>
  <si>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</si>
  <si>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</si>
  <si>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</si>
  <si>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</si>
  <si>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</si>
  <si>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</si>
  <si>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</si>
  <si>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</si>
  <si>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</si>
  <si>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</si>
  <si>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</si>
  <si>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</si>
  <si>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</si>
  <si>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</si>
  <si>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</si>
  <si>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</si>
  <si>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</si>
  <si>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</si>
  <si>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</si>
  <si>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</si>
  <si>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</si>
  <si>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</si>
  <si>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</si>
  <si>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</si>
  <si>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</si>
  <si>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</si>
  <si>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</si>
  <si>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</si>
  <si>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</si>
  <si>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</si>
  <si>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</si>
  <si>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</si>
  <si>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</si>
  <si>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</si>
  <si>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</si>
  <si>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</si>
  <si>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</si>
  <si>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</si>
  <si>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</si>
  <si>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</si>
  <si>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</si>
  <si>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</si>
  <si>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</si>
  <si>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</si>
  <si>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</si>
  <si>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</si>
  <si>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</si>
  <si>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</si>
  <si>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</si>
  <si>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</si>
  <si>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</si>
  <si>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</si>
  <si>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</si>
  <si>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</si>
  <si>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</si>
  <si>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</si>
  <si>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</si>
  <si>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</si>
  <si>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</si>
  <si>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</si>
  <si>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</si>
  <si>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</si>
  <si>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</si>
  <si>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</si>
  <si>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</si>
  <si>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</si>
  <si>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</si>
  <si>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</si>
  <si>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</si>
  <si>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</si>
  <si>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</si>
  <si>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</si>
  <si>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</si>
  <si>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</si>
  <si>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</si>
  <si>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</si>
  <si>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</si>
  <si>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</si>
  <si>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</si>
  <si>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</si>
  <si>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</si>
  <si>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</si>
  <si>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</si>
  <si>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</si>
  <si>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</si>
  <si>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</si>
  <si>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</si>
  <si>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</si>
  <si>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</si>
  <si>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</si>
  <si>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</si>
  <si>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</si>
  <si>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</si>
  <si>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</si>
  <si>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</si>
  <si>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</si>
  <si>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</si>
  <si>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</si>
  <si>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</si>
  <si>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</si>
  <si>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</si>
  <si>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</si>
  <si>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</si>
  <si>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</si>
  <si>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</si>
  <si>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</si>
  <si>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</si>
  <si>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</si>
  <si>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</si>
  <si>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</si>
  <si>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</si>
  <si>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</si>
  <si>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</si>
  <si>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</si>
  <si>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</si>
  <si>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</si>
  <si>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</si>
  <si>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</si>
  <si>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</si>
  <si>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</si>
  <si>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</si>
  <si>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</si>
  <si>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</si>
  <si>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</si>
  <si>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</si>
  <si>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</si>
  <si>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</si>
  <si>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</si>
  <si>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</si>
  <si>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</si>
  <si>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</si>
  <si>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</si>
  <si>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</si>
  <si>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</si>
  <si>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</si>
  <si>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</si>
  <si>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</si>
  <si>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</si>
  <si>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</si>
  <si>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</si>
  <si>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</si>
  <si>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</si>
  <si>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</si>
  <si>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</si>
  <si>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</si>
  <si>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</si>
  <si>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</si>
  <si>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</si>
  <si>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</si>
  <si>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</si>
  <si>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</si>
  <si>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</si>
  <si>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</si>
  <si>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</si>
  <si>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</si>
  <si>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</si>
  <si>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</si>
  <si>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</si>
  <si>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</si>
  <si>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</si>
  <si>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</si>
  <si>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</si>
  <si>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</si>
  <si>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</si>
  <si>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</si>
  <si>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</si>
  <si>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</si>
  <si>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</si>
  <si>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</si>
  <si>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</si>
  <si>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</si>
  <si>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</si>
  <si>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</si>
  <si>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</si>
  <si>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</si>
  <si>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</si>
  <si>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</si>
  <si>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</si>
  <si>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</si>
  <si>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</si>
  <si>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</si>
  <si>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</si>
  <si>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</si>
  <si>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</si>
  <si>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</si>
  <si>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</si>
  <si>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</si>
  <si>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</si>
  <si>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</si>
  <si>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</si>
  <si>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</si>
  <si>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</si>
  <si>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</si>
  <si>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</si>
  <si>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</si>
  <si>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</si>
  <si>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</si>
  <si>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</si>
  <si>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</si>
  <si>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</si>
  <si>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</si>
  <si>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</si>
  <si>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</si>
  <si>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</si>
  <si>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</si>
  <si>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</si>
  <si>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</si>
  <si>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</si>
  <si>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</si>
  <si>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</si>
  <si>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</si>
  <si>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</si>
  <si>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</si>
  <si>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</si>
  <si>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</si>
  <si>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</si>
  <si>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</si>
  <si>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</si>
  <si>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</si>
  <si>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</si>
  <si>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</si>
  <si>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</si>
  <si>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</si>
  <si>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</si>
  <si>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</si>
  <si>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</si>
  <si>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</si>
  <si>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</si>
  <si>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</si>
  <si>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</si>
  <si>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</si>
  <si>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</si>
  <si>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</si>
  <si>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</si>
  <si>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</si>
  <si>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</si>
  <si>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</si>
  <si>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</si>
  <si>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</si>
  <si>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</si>
  <si>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</si>
  <si>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</si>
  <si>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</si>
  <si>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</si>
  <si>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</si>
  <si>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</si>
  <si>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</si>
  <si>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</si>
  <si>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</si>
  <si>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</si>
  <si>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</si>
  <si>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</si>
  <si>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</si>
  <si>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</si>
  <si>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</si>
  <si>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</si>
  <si>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</si>
  <si>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</si>
  <si>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</si>
  <si>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</si>
  <si>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</si>
  <si>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</si>
  <si>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</si>
  <si>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</si>
  <si>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</si>
  <si>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</si>
  <si>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</si>
  <si>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</si>
  <si>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</si>
  <si>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</si>
  <si>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</si>
  <si>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</si>
  <si>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</si>
  <si>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</si>
  <si>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</si>
  <si>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</si>
  <si>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</si>
  <si>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</si>
  <si>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</si>
  <si>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</si>
  <si>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</si>
  <si>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</si>
  <si>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</si>
  <si>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</si>
  <si>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</si>
  <si>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</si>
  <si>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</si>
  <si>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</si>
  <si>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</si>
  <si>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</si>
  <si>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</si>
  <si>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</si>
  <si>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</si>
  <si>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</si>
  <si>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</si>
  <si>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</si>
  <si>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</si>
  <si>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</si>
  <si>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</si>
  <si>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</si>
  <si>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</si>
  <si>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</si>
  <si>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</si>
  <si>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</si>
  <si>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</si>
  <si>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</si>
  <si>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</si>
  <si>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</si>
  <si>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</si>
  <si>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</si>
  <si>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</si>
  <si>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</si>
  <si>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</si>
  <si>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</si>
  <si>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</si>
  <si>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</si>
  <si>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</si>
  <si>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</si>
  <si>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</si>
  <si>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</si>
  <si>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</si>
  <si>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</si>
  <si>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</si>
  <si>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</si>
  <si>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</si>
  <si>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</si>
  <si>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</si>
  <si>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</si>
  <si>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</si>
  <si>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</si>
  <si>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</si>
  <si>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</si>
  <si>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</si>
  <si>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</si>
  <si>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</si>
  <si>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</si>
  <si>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</si>
  <si>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</si>
  <si>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</si>
  <si>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</si>
  <si>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</si>
  <si>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</si>
  <si>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</si>
  <si>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</si>
  <si>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</si>
  <si>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</si>
  <si>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</si>
  <si>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</si>
  <si>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</si>
  <si>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</si>
  <si>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</si>
  <si>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</si>
  <si>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</si>
  <si>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</si>
  <si>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</si>
  <si>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</si>
  <si>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</si>
  <si>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</si>
  <si>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</si>
  <si>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</si>
  <si>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</si>
  <si>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</si>
  <si>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</si>
  <si>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</si>
  <si>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</si>
  <si>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</si>
  <si>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</si>
  <si>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</si>
  <si>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</si>
  <si>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</si>
  <si>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</si>
  <si>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</si>
  <si>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</si>
  <si>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</si>
  <si>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</si>
  <si>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</si>
  <si>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</si>
  <si>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</si>
  <si>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</si>
  <si>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</si>
  <si>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</si>
  <si>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</si>
  <si>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</si>
  <si>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</si>
  <si>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</si>
  <si>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</si>
  <si>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</si>
  <si>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</si>
  <si>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</si>
  <si>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</si>
  <si>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</si>
  <si>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</si>
  <si>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</si>
  <si>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</si>
  <si>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</si>
  <si>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</si>
  <si>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</si>
  <si>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</si>
  <si>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</si>
  <si>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</si>
  <si>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</si>
  <si>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</si>
  <si>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</si>
  <si>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</si>
  <si>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</si>
  <si>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</si>
  <si>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</si>
  <si>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</si>
  <si>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</si>
  <si>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</si>
  <si>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</si>
  <si>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</si>
  <si>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</si>
  <si>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</si>
  <si>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</si>
  <si>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</si>
  <si>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</si>
  <si>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</si>
  <si>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</si>
  <si>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</si>
  <si>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</si>
  <si>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</si>
  <si>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</si>
  <si>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</si>
  <si>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</si>
  <si>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</si>
  <si>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</si>
  <si>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</si>
  <si>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</si>
  <si>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</si>
  <si>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</si>
  <si>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</si>
  <si>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</si>
  <si>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</si>
  <si>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</si>
  <si>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</si>
  <si>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</si>
  <si>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</si>
  <si>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</si>
  <si>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</si>
  <si>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</si>
  <si>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</si>
  <si>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</si>
  <si>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</si>
  <si>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</si>
  <si>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</si>
  <si>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</si>
  <si>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</si>
  <si>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</si>
  <si>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</si>
  <si>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</si>
  <si>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</si>
  <si>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</si>
  <si>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</si>
  <si>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</si>
  <si>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</si>
  <si>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</si>
  <si>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</si>
  <si>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</si>
  <si>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</si>
  <si>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</si>
  <si>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</si>
  <si>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</si>
  <si>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</si>
  <si>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</si>
  <si>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</si>
  <si>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</si>
  <si>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</si>
  <si>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</si>
  <si>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</si>
  <si>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</si>
  <si>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</si>
  <si>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</si>
  <si>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</si>
  <si>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</si>
  <si>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</si>
  <si>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</si>
  <si>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</si>
  <si>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</si>
  <si>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</si>
  <si>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</si>
  <si>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</si>
  <si>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</si>
  <si>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</si>
  <si>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</si>
  <si>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</si>
  <si>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</si>
  <si>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</si>
  <si>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</si>
  <si>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</si>
  <si>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</si>
  <si>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</si>
  <si>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</si>
  <si>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</si>
  <si>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</si>
  <si>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</si>
  <si>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</si>
  <si>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</si>
  <si>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</si>
  <si>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</si>
  <si>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</si>
  <si>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</si>
  <si>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</si>
  <si>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</si>
  <si>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</si>
  <si>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</si>
  <si>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</si>
  <si>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</si>
  <si>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</si>
  <si>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</si>
  <si>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</si>
  <si>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</si>
  <si>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</si>
  <si>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</si>
  <si>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</si>
  <si>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</si>
  <si>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</si>
  <si>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</si>
  <si>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</si>
  <si>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</si>
  <si>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</si>
  <si>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</si>
  <si>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</si>
  <si>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</si>
  <si>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</si>
  <si>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</si>
  <si>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</si>
  <si>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</si>
  <si>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</si>
  <si>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</si>
  <si>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</si>
  <si>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</si>
  <si>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</si>
  <si>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</si>
  <si>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</si>
  <si>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</si>
  <si>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</si>
  <si>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</si>
  <si>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</si>
  <si>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</si>
  <si>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</si>
  <si>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</si>
  <si>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</si>
  <si>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</si>
  <si>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</si>
  <si>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</si>
  <si>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</si>
  <si>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</si>
  <si>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</si>
  <si>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</si>
  <si>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</si>
  <si>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</si>
  <si>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</si>
  <si>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</si>
  <si>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</si>
  <si>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</si>
  <si>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</si>
  <si>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</si>
  <si>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</si>
  <si>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</si>
  <si>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</si>
  <si>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</si>
  <si>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</si>
  <si>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</si>
  <si>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</si>
  <si>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</si>
  <si>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</si>
  <si>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</si>
  <si>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</si>
  <si>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</si>
  <si>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</si>
  <si>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</si>
  <si>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</si>
  <si>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</si>
  <si>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</si>
  <si>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</si>
  <si>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</si>
  <si>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</si>
  <si>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</si>
  <si>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</si>
  <si>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</si>
  <si>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</si>
  <si>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</si>
  <si>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</si>
  <si>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</si>
  <si>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</si>
  <si>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</si>
  <si>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</si>
  <si>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</si>
  <si>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</si>
  <si>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</si>
  <si>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</si>
  <si>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</si>
  <si>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</si>
  <si>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</si>
  <si>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</si>
  <si>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</si>
  <si>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</si>
  <si>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</si>
  <si>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</si>
  <si>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</si>
  <si>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</si>
  <si>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</si>
  <si>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</si>
  <si>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</si>
  <si>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</si>
  <si>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</si>
  <si>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</si>
  <si>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</si>
  <si>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</si>
  <si>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</si>
  <si>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</si>
  <si>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</si>
  <si>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</si>
  <si>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</si>
  <si>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</si>
  <si>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</si>
  <si>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</si>
  <si>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</si>
  <si>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</si>
  <si>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</si>
  <si>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</si>
  <si>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</si>
  <si>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</si>
  <si>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</si>
  <si>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</si>
  <si>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</si>
  <si>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</si>
  <si>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</si>
  <si>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</si>
  <si>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</si>
  <si>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</si>
  <si>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</si>
  <si>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</si>
  <si>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</si>
  <si>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</si>
  <si>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</si>
  <si>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</si>
  <si>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</si>
  <si>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</si>
  <si>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</si>
  <si>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</si>
  <si>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</si>
  <si>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</si>
  <si>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</si>
  <si>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</si>
  <si>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</si>
  <si>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</si>
  <si>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</si>
  <si>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</si>
  <si>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</si>
  <si>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</si>
  <si>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</si>
  <si>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</si>
  <si>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</si>
  <si>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</si>
  <si>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</si>
  <si>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</si>
  <si>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</si>
  <si>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</si>
  <si>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</si>
  <si>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</si>
  <si>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</si>
  <si>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</si>
  <si>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</si>
  <si>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</si>
  <si>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</si>
  <si>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</si>
  <si>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</si>
  <si>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</si>
  <si>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</si>
  <si>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</si>
  <si>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</si>
  <si>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</si>
  <si>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</si>
  <si>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</si>
  <si>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</si>
  <si>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</si>
  <si>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</si>
  <si>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</si>
  <si>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</si>
  <si>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</si>
  <si>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</si>
  <si>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</si>
  <si>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</si>
  <si>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</si>
  <si>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</si>
  <si>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</si>
  <si>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</si>
  <si>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</si>
  <si>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</si>
  <si>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</si>
  <si>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</si>
  <si>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</si>
  <si>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</si>
  <si>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</si>
  <si>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</si>
  <si>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</si>
  <si>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</si>
  <si>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</si>
  <si>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</si>
  <si>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</si>
  <si>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</si>
  <si>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</si>
  <si>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</si>
  <si>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</si>
  <si>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</si>
  <si>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</si>
  <si>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</si>
  <si>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</si>
  <si>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</si>
  <si>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</si>
  <si>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</si>
  <si>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</si>
  <si>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</si>
  <si>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</si>
  <si>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</si>
  <si>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</si>
  <si>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</si>
  <si>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</si>
  <si>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</si>
  <si>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</si>
  <si>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</si>
  <si>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</si>
  <si>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</si>
  <si>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</si>
  <si>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</si>
  <si>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</si>
  <si>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</si>
  <si>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</si>
  <si>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</si>
  <si>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</si>
  <si>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</si>
  <si>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</si>
  <si>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</si>
  <si>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</si>
  <si>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</si>
  <si>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</si>
  <si>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</si>
  <si>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</si>
  <si>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</si>
  <si>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</si>
  <si>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</si>
  <si>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</si>
  <si>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</si>
  <si>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</si>
  <si>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</si>
  <si>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</si>
  <si>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</si>
  <si>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</si>
  <si>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</si>
  <si>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</si>
  <si>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</si>
  <si>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</si>
  <si>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</si>
  <si>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</si>
  <si>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</si>
  <si>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</si>
  <si>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</si>
  <si>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</si>
  <si>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</si>
  <si>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</si>
  <si>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</si>
  <si>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</si>
  <si>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</si>
  <si>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</si>
  <si>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</si>
  <si>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</si>
  <si>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</si>
  <si>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</si>
  <si>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</si>
  <si>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</si>
  <si>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</si>
  <si>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</si>
  <si>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</si>
  <si>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</si>
  <si>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</si>
  <si>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</si>
  <si>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</si>
  <si>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</si>
  <si>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</si>
  <si>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</si>
  <si>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</si>
  <si>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</si>
  <si>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</si>
  <si>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</si>
  <si>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</si>
  <si>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</si>
  <si>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</si>
  <si>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</si>
  <si>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</si>
  <si>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</si>
  <si>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</si>
  <si>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</si>
  <si>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</si>
  <si>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</si>
  <si>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</si>
  <si>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</si>
  <si>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</si>
  <si>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</si>
  <si>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</si>
  <si>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</si>
  <si>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</si>
  <si>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</si>
  <si>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</si>
  <si>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</si>
  <si>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</si>
  <si>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</si>
  <si>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</si>
  <si>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</si>
  <si>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</si>
  <si>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</si>
  <si>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</si>
  <si>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</si>
  <si>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</si>
  <si>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</si>
  <si>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</si>
  <si>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</si>
  <si>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</si>
  <si>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</si>
  <si>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</si>
  <si>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</si>
  <si>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</si>
  <si>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</si>
  <si>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</si>
  <si>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</si>
  <si>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</si>
  <si>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</si>
  <si>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</si>
  <si>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</si>
  <si>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</si>
  <si>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</si>
  <si>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</si>
  <si>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</si>
  <si>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</si>
  <si>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</si>
  <si>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</si>
  <si>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</si>
  <si>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</si>
  <si>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</si>
  <si>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</si>
  <si>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</si>
  <si>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</si>
  <si>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</si>
  <si>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</si>
  <si>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</si>
  <si>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</si>
  <si>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</si>
  <si>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</si>
  <si>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</si>
  <si>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</si>
  <si>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</si>
  <si>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</si>
  <si>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</si>
  <si>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</si>
  <si>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</si>
  <si>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</si>
  <si>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</si>
  <si>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</si>
  <si>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</si>
  <si>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</si>
  <si>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</si>
  <si>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</si>
  <si>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</si>
  <si>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</si>
  <si>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</si>
  <si>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</si>
  <si>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</si>
  <si>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</si>
  <si>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</si>
  <si>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</si>
  <si>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</si>
  <si>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</si>
  <si>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</si>
  <si>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</si>
  <si>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</si>
  <si>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</si>
  <si>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</si>
  <si>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</si>
  <si>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</si>
  <si>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</si>
  <si>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</si>
  <si>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</si>
  <si>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</si>
  <si>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</si>
  <si>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</si>
  <si>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</si>
  <si>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</si>
  <si>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</si>
  <si>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</si>
  <si>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</si>
  <si>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</si>
  <si>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</si>
  <si>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</si>
  <si>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</si>
  <si>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</si>
  <si>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</si>
  <si>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</si>
  <si>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</si>
  <si>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</si>
  <si>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</si>
  <si>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</si>
  <si>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</si>
  <si>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</si>
  <si>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</si>
  <si>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</si>
  <si>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</si>
  <si>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</si>
  <si>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</si>
  <si>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</si>
  <si>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</si>
  <si>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</si>
  <si>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</si>
  <si>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</si>
  <si>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</si>
  <si>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</si>
  <si>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</si>
  <si>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</si>
  <si>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</si>
  <si>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</si>
  <si>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</si>
  <si>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</si>
  <si>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</si>
  <si>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</si>
  <si>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</si>
  <si>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</si>
  <si>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</si>
  <si>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</si>
  <si>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</si>
  <si>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</si>
  <si>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</si>
  <si>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</si>
  <si>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</si>
  <si>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</si>
  <si>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</si>
  <si>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</si>
  <si>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</si>
  <si>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</si>
  <si>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</si>
  <si>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</si>
  <si>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</si>
  <si>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</si>
  <si>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</si>
  <si>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</si>
  <si>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</si>
  <si>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</si>
  <si>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</si>
  <si>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</si>
  <si>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</si>
  <si>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</si>
  <si>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</si>
  <si>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</si>
  <si>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</si>
  <si>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</si>
  <si>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</si>
  <si>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</si>
  <si>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</si>
  <si>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</si>
  <si>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</si>
  <si>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</si>
  <si>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</si>
  <si>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</si>
  <si>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</si>
  <si>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</si>
  <si>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</si>
  <si>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</si>
  <si>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</si>
  <si>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</si>
  <si>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</si>
  <si>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</si>
  <si>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</si>
  <si>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</si>
  <si>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</si>
  <si>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</si>
  <si>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</si>
  <si>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</si>
  <si>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</si>
  <si>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</si>
  <si>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</si>
  <si>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</si>
  <si>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</si>
  <si>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</si>
  <si>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</si>
  <si>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</si>
  <si>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</si>
  <si>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</si>
  <si>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</si>
  <si>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</si>
  <si>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</si>
  <si>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</si>
  <si>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</si>
  <si>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</si>
  <si>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</si>
  <si>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</si>
  <si>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</si>
  <si>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</si>
  <si>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</si>
  <si>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</si>
  <si>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</si>
  <si>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</si>
  <si>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</si>
  <si>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</si>
  <si>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</si>
  <si>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</si>
  <si>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</si>
  <si>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</si>
  <si>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</si>
  <si>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</si>
  <si>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</si>
  <si>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</si>
  <si>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</si>
  <si>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</si>
  <si>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</si>
  <si>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</si>
  <si>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</si>
  <si>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</si>
  <si>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</si>
  <si>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</si>
  <si>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</si>
  <si>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</si>
  <si>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</si>
  <si>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</si>
  <si>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</si>
  <si>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</si>
  <si>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</si>
  <si>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</si>
  <si>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</si>
  <si>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</si>
  <si>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</si>
  <si>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</si>
  <si>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</si>
  <si>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</si>
  <si>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</si>
  <si>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</si>
  <si>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</si>
  <si>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</si>
  <si>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</si>
  <si>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</si>
  <si>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</si>
  <si>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</si>
  <si>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</si>
  <si>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</si>
  <si>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</si>
  <si>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</si>
  <si>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</si>
  <si>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</si>
  <si>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</si>
  <si>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</si>
  <si>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</si>
  <si>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</si>
  <si>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</si>
  <si>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</si>
  <si>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</si>
  <si>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</si>
  <si>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</si>
  <si>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</si>
  <si>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</si>
  <si>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</si>
  <si>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</si>
  <si>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</si>
  <si>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</si>
  <si>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</si>
  <si>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</si>
  <si>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</si>
  <si>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</si>
  <si>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</si>
  <si>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</si>
  <si>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</si>
  <si>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</si>
  <si>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</si>
  <si>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</si>
  <si>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</si>
  <si>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</si>
  <si>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</si>
  <si>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</si>
  <si>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</si>
  <si>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</si>
  <si>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</si>
  <si>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</si>
  <si>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</si>
  <si>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</si>
  <si>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</si>
  <si>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</si>
  <si>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</si>
  <si>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</si>
  <si>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</si>
  <si>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</si>
  <si>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</si>
  <si>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</si>
  <si>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</si>
  <si>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</si>
  <si>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</si>
  <si>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</si>
  <si>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</si>
  <si>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</si>
  <si>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</si>
  <si>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</si>
  <si>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</si>
  <si>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</si>
  <si>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</si>
  <si>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</si>
  <si>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</si>
  <si>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</si>
  <si>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</si>
  <si>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</si>
  <si>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</si>
  <si>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</si>
  <si>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</si>
  <si>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</si>
  <si>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</si>
  <si>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</si>
  <si>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</si>
  <si>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</si>
  <si>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</si>
  <si>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</si>
  <si>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</si>
  <si>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</si>
  <si>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</si>
  <si>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</si>
  <si>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</si>
  <si>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</si>
  <si>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</si>
  <si>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</si>
  <si>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</si>
  <si>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</si>
  <si>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</si>
  <si>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</si>
  <si>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</si>
  <si>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</si>
  <si>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</si>
  <si>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</si>
  <si>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</si>
  <si>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</si>
  <si>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</si>
  <si>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</si>
  <si>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</si>
  <si>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</si>
  <si>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</si>
  <si>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</si>
  <si>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</si>
  <si>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</si>
  <si>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</si>
  <si>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</si>
  <si>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</si>
  <si>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</si>
  <si>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</si>
  <si>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</si>
  <si>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</si>
  <si>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</si>
  <si>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</si>
  <si>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</si>
  <si>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</si>
  <si>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</si>
  <si>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</si>
  <si>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</si>
  <si>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</si>
  <si>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</si>
  <si>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</si>
  <si>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</si>
  <si>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</si>
  <si>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</si>
  <si>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</si>
  <si>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</si>
  <si>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</si>
  <si>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</si>
  <si>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</si>
  <si>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</si>
  <si>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</si>
  <si>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</si>
  <si>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</si>
  <si>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</si>
  <si>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</si>
  <si>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</si>
  <si>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</si>
  <si>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</si>
  <si>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</si>
  <si>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</si>
  <si>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</si>
  <si>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</si>
  <si>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</si>
  <si>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</si>
  <si>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</si>
  <si>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</si>
  <si>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</si>
  <si>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</si>
  <si>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</si>
  <si>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</si>
  <si>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</si>
  <si>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</si>
  <si>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</si>
  <si>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</si>
  <si>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</si>
  <si>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</si>
  <si>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</si>
  <si>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</si>
  <si>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</si>
  <si>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</si>
  <si>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</si>
  <si>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</si>
  <si>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</si>
  <si>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</si>
  <si>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</si>
  <si>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</si>
  <si>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</si>
  <si>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</si>
  <si>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</si>
  <si>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</si>
  <si>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</si>
  <si>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</si>
  <si>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</si>
  <si>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</si>
  <si>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</si>
  <si>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</si>
  <si>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</si>
  <si>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</si>
  <si>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</si>
  <si>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</si>
  <si>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</si>
  <si>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</si>
  <si>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</si>
  <si>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</si>
  <si>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</si>
  <si>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</si>
  <si>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</si>
  <si>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</si>
  <si>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</si>
  <si>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</si>
  <si>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</si>
  <si>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</si>
  <si>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</si>
  <si>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</si>
  <si>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</si>
  <si>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</si>
  <si>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</si>
  <si>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</si>
  <si>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</si>
  <si>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</si>
  <si>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</si>
  <si>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</si>
  <si>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</si>
  <si>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</si>
  <si>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</si>
  <si>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</si>
  <si>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</si>
  <si>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</si>
  <si>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</si>
  <si>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</si>
  <si>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</si>
  <si>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</si>
  <si>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</si>
  <si>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</si>
  <si>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</si>
  <si>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</si>
  <si>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</si>
  <si>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</si>
  <si>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</si>
  <si>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</si>
  <si>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</si>
  <si>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</si>
  <si>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</si>
  <si>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</si>
  <si>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</si>
  <si>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</si>
  <si>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</si>
  <si>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</si>
  <si>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</si>
  <si>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</si>
  <si>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</si>
  <si>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</si>
  <si>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</si>
  <si>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</si>
  <si>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</si>
  <si>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</si>
  <si>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</si>
  <si>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</si>
  <si>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</si>
  <si>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</si>
  <si>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</si>
  <si>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</si>
  <si>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</si>
  <si>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</si>
  <si>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</si>
  <si>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</si>
  <si>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</si>
  <si>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</si>
  <si>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</si>
  <si>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</si>
  <si>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</si>
  <si>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</si>
  <si>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</si>
  <si>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</si>
  <si>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</si>
  <si>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</si>
  <si>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</si>
  <si>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</si>
  <si>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</si>
  <si>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</si>
  <si>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</si>
  <si>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</si>
  <si>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</si>
  <si>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</si>
  <si>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</si>
  <si>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</si>
  <si>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</si>
  <si>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</si>
  <si>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</si>
  <si>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</si>
  <si>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</si>
  <si>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</si>
  <si>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</si>
  <si>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</si>
  <si>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</si>
  <si>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</si>
  <si>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</si>
  <si>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</si>
  <si>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</si>
  <si>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</si>
  <si>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</si>
  <si>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</si>
  <si>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</si>
  <si>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</si>
  <si>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</si>
  <si>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</si>
  <si>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</si>
  <si>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</si>
  <si>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</si>
  <si>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</si>
  <si>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</si>
  <si>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</si>
  <si>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</si>
  <si>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</si>
  <si>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</si>
  <si>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</si>
  <si>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</si>
  <si>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</si>
  <si>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</si>
  <si>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</si>
  <si>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</si>
  <si>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</si>
  <si>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</si>
  <si>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</si>
  <si>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</si>
  <si>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</si>
  <si>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</si>
  <si>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</si>
  <si>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</si>
  <si>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</si>
  <si>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</si>
  <si>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</si>
  <si>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</si>
  <si>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</si>
  <si>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</si>
  <si>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</si>
  <si>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</si>
  <si>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</si>
  <si>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</si>
  <si>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</si>
  <si>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</si>
  <si>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</si>
  <si>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</si>
  <si>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</si>
  <si>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</si>
  <si>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</si>
  <si>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</si>
  <si>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</si>
  <si>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</si>
  <si>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</si>
  <si>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</si>
  <si>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</si>
  <si>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</si>
  <si>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</si>
  <si>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</si>
  <si>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</si>
  <si>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</si>
  <si>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</si>
  <si>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</si>
  <si>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</si>
  <si>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</si>
  <si>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</si>
  <si>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</si>
  <si>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</si>
  <si>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</si>
  <si>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</si>
  <si>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</si>
  <si>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</si>
  <si>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</si>
  <si>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</si>
  <si>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</si>
  <si>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</si>
  <si>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</si>
  <si>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</si>
  <si>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</si>
  <si>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</si>
  <si>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</si>
  <si>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</si>
  <si>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</si>
  <si>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</si>
  <si>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</si>
  <si>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</si>
  <si>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</si>
  <si>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</si>
  <si>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</si>
  <si>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</si>
  <si>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</si>
  <si>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</si>
  <si>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</si>
  <si>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</si>
  <si>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</si>
  <si>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</si>
  <si>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</si>
  <si>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</si>
  <si>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</si>
  <si>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</si>
  <si>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</si>
  <si>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</si>
  <si>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</si>
  <si>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</si>
  <si>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</si>
  <si>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</si>
  <si>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</si>
  <si>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</si>
  <si>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</si>
  <si>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</si>
  <si>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</si>
  <si>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</si>
  <si>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</si>
  <si>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</si>
  <si>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</si>
  <si>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</si>
  <si>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</si>
  <si>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</si>
  <si>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</si>
  <si>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</si>
  <si>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</si>
  <si>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</si>
  <si>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</si>
  <si>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</si>
  <si>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</si>
  <si>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</si>
  <si>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</si>
  <si>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</si>
  <si>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</si>
  <si>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</si>
  <si>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</si>
  <si>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</si>
  <si>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</si>
  <si>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</si>
  <si>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</si>
  <si>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</si>
  <si>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</si>
  <si>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</si>
  <si>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</si>
  <si>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</si>
  <si>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</si>
  <si>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</si>
  <si>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</si>
  <si>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</si>
  <si>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</si>
  <si>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</si>
  <si>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</si>
  <si>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</si>
  <si>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</si>
  <si>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</si>
  <si>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</si>
  <si>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</si>
  <si>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</si>
  <si>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</si>
  <si>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</si>
  <si>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</si>
  <si>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</si>
  <si>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</si>
  <si>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</si>
  <si>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</si>
  <si>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</si>
  <si>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</si>
  <si>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</si>
  <si>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</si>
  <si>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</si>
  <si>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</si>
  <si>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</si>
  <si>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</si>
  <si>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</si>
  <si>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</si>
  <si>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</si>
  <si>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</si>
  <si>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</si>
  <si>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</si>
  <si>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</si>
  <si>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</si>
  <si>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</si>
  <si>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</si>
  <si>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</si>
  <si>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</si>
  <si>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</si>
  <si>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</si>
  <si>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</si>
  <si>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</si>
  <si>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</si>
  <si>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</si>
  <si>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</si>
  <si>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</si>
  <si>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</si>
  <si>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</si>
  <si>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</si>
  <si>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</si>
  <si>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</si>
  <si>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</si>
  <si>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</si>
  <si>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</si>
  <si>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</si>
  <si>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</si>
  <si>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</si>
  <si>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</si>
  <si>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</si>
  <si>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</si>
  <si>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</si>
  <si>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</si>
  <si>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</si>
  <si>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</si>
  <si>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</si>
  <si>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</si>
  <si>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</si>
  <si>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</si>
  <si>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</si>
  <si>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</si>
  <si>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</si>
  <si>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</si>
  <si>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</si>
  <si>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</si>
  <si>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</si>
  <si>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</si>
  <si>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</si>
  <si>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</si>
  <si>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</si>
  <si>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</si>
  <si>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</si>
  <si>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</si>
  <si>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</si>
  <si>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</si>
  <si>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</si>
  <si>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</si>
  <si>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</si>
  <si>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</si>
  <si>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</si>
  <si>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</si>
  <si>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</si>
  <si>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</si>
  <si>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</si>
  <si>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</si>
  <si>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</si>
  <si>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</si>
  <si>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</si>
  <si>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</si>
  <si>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</si>
  <si>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</si>
  <si>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</si>
  <si>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</si>
  <si>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</si>
  <si>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</si>
  <si>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</si>
  <si>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</si>
  <si>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</si>
  <si>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</si>
  <si>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</si>
  <si>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</si>
  <si>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</si>
  <si>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</si>
  <si>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</si>
  <si>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</si>
  <si>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</si>
  <si>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</si>
  <si>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</si>
  <si>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</si>
  <si>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</si>
  <si>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</si>
  <si>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</si>
  <si>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</si>
  <si>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</si>
  <si>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</si>
  <si>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</si>
  <si>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</si>
  <si>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</si>
  <si>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</si>
  <si>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</si>
  <si>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</si>
  <si>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</si>
  <si>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</si>
  <si>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</si>
  <si>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</si>
  <si>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</si>
  <si>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</si>
  <si>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</si>
  <si>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</si>
  <si>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</si>
  <si>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</si>
  <si>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</si>
  <si>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</si>
  <si>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</si>
  <si>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</si>
  <si>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</si>
  <si>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</si>
  <si>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</si>
  <si>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</si>
  <si>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</si>
  <si>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</si>
  <si>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</si>
  <si>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</si>
  <si>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</si>
  <si>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</si>
  <si>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</si>
  <si>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</si>
  <si>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</si>
  <si>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</si>
  <si>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</si>
  <si>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</si>
  <si>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</si>
  <si>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</si>
  <si>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</si>
  <si>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</si>
  <si>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</si>
  <si>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</si>
  <si>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</si>
  <si>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</si>
  <si>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</si>
  <si>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</si>
  <si>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</si>
  <si>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</si>
  <si>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</si>
  <si>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</si>
  <si>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</si>
  <si>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</si>
  <si>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</si>
  <si>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</si>
  <si>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</si>
  <si>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</si>
  <si>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</si>
  <si>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</si>
  <si>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</si>
  <si>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</si>
  <si>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</si>
  <si>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</si>
  <si>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</si>
  <si>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</si>
  <si>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</si>
  <si>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</si>
  <si>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</si>
  <si>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</si>
  <si>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</si>
  <si>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</si>
  <si>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</si>
  <si>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</si>
  <si>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</si>
  <si>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</si>
  <si>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</si>
  <si>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</si>
  <si>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</si>
  <si>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</si>
  <si>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</si>
  <si>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</si>
  <si>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</si>
  <si>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</si>
  <si>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</si>
  <si>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</si>
  <si>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</si>
  <si>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</si>
  <si>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</si>
  <si>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</si>
  <si>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</si>
  <si>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</si>
  <si>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</si>
  <si>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</si>
  <si>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</si>
  <si>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</si>
  <si>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</si>
  <si>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</si>
  <si>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</si>
  <si>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</si>
  <si>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</si>
  <si>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</si>
  <si>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</si>
  <si>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</si>
  <si>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</si>
  <si>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</si>
  <si>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</si>
  <si>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</si>
  <si>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</si>
  <si>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</si>
  <si>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</si>
  <si>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</si>
  <si>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</si>
  <si>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</si>
  <si>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</si>
  <si>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</si>
  <si>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</si>
  <si>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</si>
  <si>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</si>
  <si>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</si>
  <si>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</si>
  <si>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</si>
  <si>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</si>
  <si>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</si>
  <si>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</si>
  <si>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</si>
  <si>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</si>
  <si>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</si>
  <si>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</si>
  <si>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</si>
  <si>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</si>
  <si>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</si>
  <si>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</si>
  <si>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</si>
  <si>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</si>
  <si>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</si>
  <si>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</si>
  <si>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</si>
  <si>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</si>
  <si>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</si>
  <si>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</si>
  <si>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</si>
  <si>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</si>
  <si>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</si>
  <si>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</si>
  <si>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</si>
  <si>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</si>
  <si>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</si>
  <si>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</si>
  <si>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</si>
  <si>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</si>
  <si>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</si>
  <si>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</si>
  <si>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</si>
  <si>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</si>
  <si>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</si>
  <si>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</si>
  <si>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</si>
  <si>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</si>
  <si>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</si>
  <si>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</si>
  <si>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</si>
  <si>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</si>
  <si>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</si>
  <si>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</si>
  <si>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</si>
  <si>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</si>
  <si>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</si>
  <si>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</si>
  <si>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</si>
  <si>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</si>
  <si>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</si>
  <si>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</si>
  <si>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</si>
  <si>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</si>
  <si>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</si>
  <si>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</si>
  <si>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</si>
  <si>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</si>
  <si>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</si>
  <si>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</si>
  <si>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</si>
  <si>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</si>
  <si>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</si>
  <si>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</si>
  <si>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</si>
  <si>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</si>
  <si>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</si>
  <si>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</si>
  <si>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</si>
  <si>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</si>
  <si>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</si>
  <si>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</si>
  <si>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</si>
  <si>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</si>
  <si>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</si>
  <si>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</si>
  <si>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</si>
  <si>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</si>
  <si>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</si>
  <si>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</si>
  <si>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</si>
  <si>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</si>
  <si>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</si>
  <si>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</si>
  <si>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</si>
  <si>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</si>
  <si>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</si>
  <si>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</si>
  <si>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</si>
  <si>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</si>
  <si>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</si>
  <si>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</si>
  <si>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</si>
  <si>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</si>
  <si>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</si>
  <si>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</si>
  <si>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</si>
  <si>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</si>
  <si>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</si>
  <si>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</si>
  <si>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</si>
  <si>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</si>
  <si>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</si>
  <si>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</si>
  <si>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</si>
  <si>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</si>
  <si>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</si>
  <si>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</si>
  <si>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</si>
  <si>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</si>
  <si>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</si>
  <si>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</si>
  <si>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</si>
  <si>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</si>
  <si>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</si>
  <si>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</si>
  <si>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</si>
  <si>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</si>
  <si>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</si>
  <si>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</si>
  <si>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</si>
  <si>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</si>
  <si>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</si>
  <si>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</si>
  <si>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</si>
  <si>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</si>
  <si>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</si>
  <si>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</si>
  <si>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</si>
  <si>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</si>
  <si>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</si>
  <si>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</si>
  <si>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</si>
  <si>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</si>
  <si>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</si>
  <si>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</si>
  <si>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</si>
  <si>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</si>
  <si>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</si>
  <si>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</si>
  <si>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</si>
  <si>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</si>
  <si>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</si>
  <si>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</si>
  <si>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</si>
  <si>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</si>
  <si>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</si>
  <si>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</si>
  <si>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</si>
  <si>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</si>
  <si>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</si>
  <si>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</si>
  <si>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</si>
  <si>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</si>
  <si>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</si>
  <si>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</si>
  <si>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</si>
  <si>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</si>
  <si>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</si>
  <si>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</si>
  <si>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</si>
  <si>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</si>
  <si>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</si>
  <si>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</si>
  <si>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</si>
  <si>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</si>
  <si>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</si>
  <si>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</si>
  <si>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</si>
  <si>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</si>
  <si>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</si>
  <si>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</si>
  <si>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</si>
  <si>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</si>
  <si>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</si>
  <si>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</si>
  <si>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</si>
  <si>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</si>
  <si>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</si>
  <si>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</si>
  <si>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</si>
  <si>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</si>
  <si>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</si>
  <si>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</si>
  <si>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</si>
  <si>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</si>
  <si>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</si>
  <si>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</si>
  <si>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</si>
  <si>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</si>
  <si>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</si>
  <si>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</si>
  <si>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</si>
  <si>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</si>
  <si>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</si>
  <si>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</si>
  <si>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</si>
  <si>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</si>
  <si>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</si>
  <si>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</si>
  <si>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</si>
  <si>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</si>
  <si>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</si>
  <si>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</si>
  <si>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</si>
  <si>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</si>
  <si>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</si>
  <si>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</si>
  <si>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</si>
  <si>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</si>
  <si>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</si>
  <si>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</si>
  <si>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</si>
  <si>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</si>
  <si>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</si>
  <si>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</si>
  <si>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</si>
  <si>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</si>
  <si>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</si>
  <si>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</si>
  <si>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</si>
  <si>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</si>
  <si>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</si>
  <si>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</si>
  <si>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</si>
  <si>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</si>
  <si>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</si>
  <si>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</si>
  <si>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</si>
  <si>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</si>
  <si>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</si>
  <si>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</si>
  <si>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</si>
  <si>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</si>
  <si>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</si>
  <si>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</si>
  <si>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</si>
  <si>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</si>
  <si>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</si>
  <si>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</si>
  <si>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</si>
  <si>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</si>
  <si>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</si>
  <si>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</si>
  <si>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</si>
  <si>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</si>
  <si>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</si>
  <si>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</si>
  <si>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</si>
  <si>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</si>
  <si>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</si>
  <si>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</si>
  <si>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</si>
  <si>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</si>
  <si>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</si>
  <si>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</si>
  <si>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</si>
  <si>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</si>
  <si>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</si>
  <si>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</si>
  <si>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</si>
  <si>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</si>
  <si>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</si>
  <si>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</si>
  <si>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</si>
  <si>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</si>
  <si>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</si>
  <si>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</si>
  <si>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</si>
  <si>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</si>
  <si>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</si>
  <si>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</si>
  <si>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</si>
  <si>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</si>
  <si>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</si>
  <si>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</si>
  <si>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</si>
  <si>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</si>
  <si>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</si>
  <si>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</si>
  <si>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</si>
  <si>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</si>
  <si>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</si>
  <si>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</si>
  <si>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</si>
  <si>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</si>
  <si>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</si>
  <si>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</si>
  <si>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</si>
  <si>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</si>
  <si>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</si>
  <si>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</si>
  <si>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</si>
  <si>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</si>
  <si>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</si>
  <si>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</si>
  <si>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</si>
  <si>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</si>
  <si>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</si>
  <si>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</si>
  <si>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</si>
  <si>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</si>
  <si>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</si>
  <si>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</si>
  <si>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</si>
  <si>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</si>
  <si>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</si>
  <si>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</si>
  <si>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</si>
  <si>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</si>
  <si>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</si>
  <si>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</si>
  <si>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</si>
  <si>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</si>
  <si>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</si>
  <si>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</si>
  <si>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</si>
  <si>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</si>
  <si>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</si>
  <si>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</si>
  <si>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</si>
  <si>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</si>
  <si>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</si>
  <si>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</si>
  <si>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</si>
  <si>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</si>
  <si>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</si>
  <si>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</si>
  <si>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</si>
  <si>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</si>
  <si>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</si>
  <si>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</si>
  <si>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</si>
  <si>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</si>
  <si>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</si>
  <si>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</si>
  <si>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</si>
  <si>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</si>
  <si>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</si>
  <si>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</si>
  <si>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</si>
  <si>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</si>
  <si>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</si>
  <si>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</si>
  <si>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</si>
  <si>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</si>
  <si>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</si>
  <si>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</si>
  <si>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</si>
  <si>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</si>
  <si>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</si>
  <si>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</si>
  <si>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</si>
  <si>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</si>
  <si>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</si>
  <si>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</si>
  <si>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</si>
  <si>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</si>
  <si>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</si>
  <si>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</si>
  <si>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</si>
  <si>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</si>
  <si>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</si>
  <si>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</si>
  <si>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</si>
  <si>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</si>
  <si>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</si>
  <si>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</si>
  <si>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</si>
  <si>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</si>
  <si>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</si>
  <si>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</si>
  <si>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</si>
  <si>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</si>
  <si>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</si>
  <si>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</si>
  <si>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</si>
  <si>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</si>
  <si>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</si>
  <si>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</si>
  <si>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</si>
  <si>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</si>
  <si>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</si>
  <si>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</si>
  <si>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</si>
  <si>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</si>
  <si>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</si>
  <si>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</si>
  <si>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</si>
  <si>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</si>
  <si>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</si>
  <si>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</si>
  <si>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</si>
  <si>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</si>
  <si>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</si>
  <si>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</si>
  <si>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</si>
  <si>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</si>
  <si>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</si>
  <si>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</si>
  <si>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</si>
  <si>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</si>
  <si>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</si>
  <si>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</si>
  <si>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</si>
  <si>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</si>
  <si>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</si>
  <si>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</si>
  <si>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</si>
  <si>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</si>
  <si>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</si>
  <si>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</si>
  <si>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</si>
  <si>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</si>
  <si>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</si>
  <si>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</si>
  <si>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</si>
  <si>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</si>
  <si>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</si>
  <si>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</si>
  <si>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</si>
  <si>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</si>
  <si>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</si>
  <si>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</si>
  <si>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</si>
  <si>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</si>
  <si>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</si>
  <si>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</si>
  <si>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</si>
  <si>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</si>
  <si>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</si>
  <si>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</si>
  <si>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</si>
  <si>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</si>
  <si>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</si>
  <si>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</si>
  <si>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</si>
  <si>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</si>
  <si>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</si>
  <si>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</si>
  <si>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</si>
  <si>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</si>
  <si>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</si>
  <si>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</si>
  <si>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</si>
  <si>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</si>
  <si>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</si>
  <si>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</si>
  <si>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</si>
  <si>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</si>
  <si>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</si>
  <si>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</si>
  <si>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</si>
  <si>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</si>
  <si>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</si>
  <si>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</si>
  <si>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</si>
  <si>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</si>
  <si>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</si>
  <si>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</si>
  <si>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</si>
  <si>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</si>
  <si>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</si>
  <si>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</si>
  <si>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</si>
  <si>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</si>
  <si>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</si>
  <si>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</si>
  <si>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</si>
  <si>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</si>
  <si>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</si>
  <si>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</si>
  <si>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</si>
  <si>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</si>
  <si>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</si>
  <si>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</si>
  <si>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</si>
  <si>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</si>
  <si>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</si>
  <si>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</si>
  <si>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</si>
  <si>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</si>
  <si>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</si>
  <si>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</si>
  <si>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</si>
  <si>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</si>
  <si>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</si>
  <si>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</si>
  <si>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</si>
  <si>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</si>
  <si>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</si>
  <si>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</si>
  <si>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</si>
  <si>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</si>
  <si>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</si>
  <si>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</si>
  <si>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</si>
  <si>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</si>
  <si>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</si>
  <si>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</si>
  <si>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</si>
  <si>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</si>
  <si>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</si>
  <si>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</si>
  <si>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</si>
  <si>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</si>
  <si>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</si>
  <si>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</si>
  <si>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</si>
  <si>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</si>
  <si>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</si>
  <si>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</si>
  <si>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</si>
  <si>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</si>
  <si>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</si>
  <si>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</si>
  <si>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</si>
  <si>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</si>
  <si>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</si>
  <si>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</si>
  <si>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</si>
  <si>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</si>
  <si>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</si>
  <si>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</si>
  <si>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</si>
  <si>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</si>
  <si>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</si>
  <si>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</si>
  <si>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</si>
  <si>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</si>
  <si>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</si>
  <si>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</si>
  <si>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</si>
  <si>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</si>
  <si>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</si>
  <si>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</si>
  <si>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</si>
  <si>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</si>
  <si>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</si>
  <si>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</si>
  <si>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</si>
  <si>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</si>
  <si>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</si>
  <si>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</si>
  <si>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</si>
  <si>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</si>
  <si>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</si>
  <si>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</si>
  <si>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</si>
  <si>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</si>
  <si>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</si>
  <si>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</si>
  <si>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</si>
  <si>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</si>
  <si>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</si>
  <si>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</si>
  <si>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</si>
  <si>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</si>
  <si>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</si>
  <si>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</si>
  <si>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</si>
  <si>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</si>
  <si>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</si>
  <si>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</si>
  <si>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</si>
  <si>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</si>
  <si>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</si>
  <si>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</si>
  <si>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</si>
  <si>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</si>
  <si>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</si>
  <si>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</si>
  <si>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</si>
  <si>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</si>
  <si>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</si>
  <si>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</si>
  <si>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</si>
  <si>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</si>
  <si>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</si>
  <si>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</si>
  <si>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</si>
  <si>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</si>
  <si>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</si>
  <si>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</si>
  <si>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</si>
  <si>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</si>
  <si>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</si>
  <si>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</si>
  <si>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</si>
  <si>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</si>
  <si>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</si>
  <si>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</si>
  <si>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</si>
  <si>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</si>
  <si>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</si>
  <si>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</si>
  <si>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</si>
  <si>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</si>
  <si>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</si>
  <si>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</si>
  <si>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</si>
  <si>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</si>
  <si>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</si>
  <si>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</si>
  <si>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</si>
  <si>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</si>
  <si>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</si>
  <si>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</si>
  <si>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</si>
  <si>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</si>
  <si>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</si>
  <si>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</si>
  <si>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</si>
  <si>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</si>
  <si>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</si>
  <si>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</si>
  <si>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</si>
  <si>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</si>
  <si>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</si>
  <si>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</si>
  <si>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</si>
  <si>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</si>
  <si>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</si>
  <si>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</si>
  <si>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</si>
  <si>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</si>
  <si>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</si>
  <si>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</si>
  <si>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</si>
  <si>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</si>
  <si>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</si>
  <si>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</si>
  <si>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</si>
  <si>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</si>
  <si>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</si>
  <si>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</si>
  <si>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</si>
  <si>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</si>
  <si>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</si>
  <si>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</si>
  <si>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</si>
  <si>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</si>
  <si>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</si>
  <si>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</si>
  <si>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</si>
  <si>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</si>
  <si>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</si>
  <si>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</si>
  <si>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</si>
  <si>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</si>
  <si>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</si>
  <si>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</si>
  <si>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</si>
  <si>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</si>
  <si>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</si>
  <si>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</si>
  <si>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</si>
  <si>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</si>
  <si>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</si>
  <si>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</si>
  <si>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</si>
  <si>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</si>
  <si>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</si>
  <si>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</si>
  <si>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</si>
  <si>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</si>
  <si>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</si>
  <si>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</si>
  <si>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</si>
  <si>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</si>
  <si>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</si>
  <si>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</si>
  <si>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</si>
  <si>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</si>
  <si>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</si>
  <si>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</si>
  <si>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</si>
  <si>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</si>
  <si>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</si>
  <si>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</si>
  <si>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</si>
  <si>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</si>
  <si>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</si>
  <si>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</si>
  <si>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</si>
  <si>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</si>
  <si>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</si>
  <si>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</si>
  <si>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</si>
  <si>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</si>
  <si>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</si>
  <si>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</si>
  <si>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</si>
  <si>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</si>
  <si>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</si>
  <si>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</si>
  <si>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</si>
  <si>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</si>
  <si>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</si>
  <si>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</si>
  <si>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</si>
  <si>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</si>
  <si>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</si>
  <si>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</si>
  <si>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</si>
  <si>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</si>
  <si>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</si>
  <si>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</si>
  <si>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</si>
  <si>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</si>
  <si>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</si>
  <si>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</si>
  <si>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</si>
  <si>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</si>
  <si>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</si>
  <si>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</si>
  <si>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</si>
  <si>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</si>
  <si>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</si>
  <si>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</si>
  <si>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</si>
  <si>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</si>
  <si>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</si>
  <si>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</si>
  <si>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</si>
  <si>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</si>
  <si>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</si>
  <si>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</si>
  <si>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</si>
  <si>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</si>
  <si>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</si>
  <si>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</si>
  <si>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</si>
  <si>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</si>
  <si>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</si>
  <si>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</si>
  <si>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</si>
  <si>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</si>
  <si>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</si>
  <si>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</si>
  <si>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</si>
  <si>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</si>
  <si>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</si>
  <si>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</si>
  <si>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</si>
  <si>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</si>
  <si>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</si>
  <si>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</si>
  <si>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</si>
  <si>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</si>
  <si>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</si>
  <si>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</si>
  <si>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</si>
  <si>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</si>
  <si>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</si>
  <si>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</si>
  <si>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</si>
  <si>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</si>
  <si>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</si>
  <si>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</si>
  <si>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</si>
  <si>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</si>
  <si>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</si>
  <si>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</si>
  <si>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</si>
  <si>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</si>
  <si>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</si>
  <si>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</si>
  <si>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</si>
  <si>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</si>
  <si>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</si>
  <si>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</si>
  <si>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</si>
  <si>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</si>
  <si>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</si>
  <si>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</si>
  <si>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</si>
  <si>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</si>
  <si>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</si>
  <si>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</si>
  <si>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</si>
  <si>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</si>
  <si>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</si>
  <si>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</si>
  <si>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</si>
  <si>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</si>
  <si>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</si>
  <si>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</si>
  <si>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</si>
  <si>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</si>
  <si>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</si>
  <si>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</si>
  <si>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</si>
  <si>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</si>
  <si>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</si>
  <si>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</si>
  <si>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</si>
  <si>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</si>
  <si>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</si>
  <si>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</si>
  <si>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</si>
  <si>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</si>
  <si>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</si>
  <si>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</si>
  <si>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</si>
  <si>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</si>
  <si>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</si>
  <si>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</si>
  <si>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</si>
  <si>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</si>
  <si>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</si>
  <si>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</si>
  <si>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</si>
  <si>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</si>
  <si>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</si>
  <si>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</si>
  <si>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</si>
  <si>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</si>
  <si>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</si>
  <si>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</si>
  <si>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</si>
  <si>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</si>
  <si>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</si>
  <si>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</si>
  <si>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</si>
  <si>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</si>
  <si>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</si>
  <si>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</si>
  <si>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</si>
  <si>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</si>
  <si>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</si>
  <si>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</si>
  <si>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</si>
  <si>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</si>
  <si>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</si>
  <si>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</si>
  <si>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</si>
  <si>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</si>
  <si>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</si>
  <si>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</si>
  <si>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</si>
  <si>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</si>
  <si>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</si>
  <si>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</si>
  <si>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</si>
  <si>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</si>
  <si>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</si>
  <si>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</si>
  <si>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</si>
  <si>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</si>
  <si>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</si>
  <si>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</si>
  <si>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</si>
  <si>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</si>
  <si>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</si>
  <si>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</si>
  <si>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</si>
  <si>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</si>
  <si>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</si>
  <si>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</si>
  <si>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</si>
  <si>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</si>
  <si>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</si>
  <si>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</si>
  <si>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</si>
  <si>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</si>
  <si>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</si>
  <si>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</si>
  <si>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</si>
  <si>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</si>
  <si>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</si>
  <si>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</si>
  <si>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</si>
  <si>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</si>
  <si>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</si>
  <si>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</si>
  <si>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</si>
  <si>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</si>
  <si>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</si>
  <si>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</si>
  <si>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</si>
  <si>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</si>
  <si>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</si>
  <si>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</si>
  <si>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</si>
  <si>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</si>
  <si>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</si>
  <si>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</si>
  <si>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</si>
  <si>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</si>
  <si>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</si>
  <si>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</si>
  <si>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</si>
  <si>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</si>
  <si>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</si>
  <si>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</si>
  <si>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</si>
  <si>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</si>
  <si>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</si>
  <si>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</si>
  <si>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</si>
  <si>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</si>
  <si>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</si>
  <si>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</si>
  <si>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</si>
  <si>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</si>
  <si>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</si>
  <si>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</si>
  <si>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</si>
  <si>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</si>
  <si>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</si>
  <si>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</si>
  <si>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</si>
  <si>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</si>
  <si>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</si>
  <si>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</si>
  <si>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</si>
  <si>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</si>
  <si>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</si>
  <si>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</si>
  <si>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</si>
  <si>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</si>
  <si>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</si>
  <si>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</si>
  <si>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</si>
  <si>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</si>
  <si>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</si>
  <si>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</si>
  <si>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</si>
  <si>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</si>
  <si>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</si>
  <si>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</si>
  <si>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</si>
  <si>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</si>
  <si>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</si>
  <si>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</si>
  <si>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</si>
  <si>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</si>
  <si>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</si>
  <si>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</si>
  <si>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</si>
  <si>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</si>
  <si>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</si>
  <si>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</si>
  <si>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</si>
  <si>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</si>
  <si>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</si>
  <si>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</si>
  <si>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</si>
  <si>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</si>
  <si>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</si>
  <si>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</si>
  <si>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</si>
  <si>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</si>
  <si>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</si>
  <si>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</si>
  <si>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</si>
  <si>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</si>
  <si>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</si>
  <si>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</si>
  <si>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</si>
  <si>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</si>
  <si>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</si>
  <si>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</si>
  <si>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</si>
  <si>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</si>
  <si>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</si>
  <si>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</si>
  <si>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</si>
  <si>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</si>
  <si>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</si>
  <si>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</si>
  <si>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</si>
  <si>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</si>
  <si>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</si>
  <si>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</si>
  <si>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</si>
  <si>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</si>
  <si>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</si>
  <si>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</si>
  <si>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</si>
  <si>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</si>
  <si>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</si>
  <si>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</si>
  <si>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</si>
  <si>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</si>
  <si>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</si>
  <si>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</si>
  <si>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</si>
  <si>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</si>
  <si>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</si>
  <si>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</si>
  <si>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</si>
  <si>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</si>
  <si>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</si>
  <si>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</si>
  <si>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</si>
  <si>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</si>
  <si>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</si>
  <si>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</si>
  <si>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</si>
  <si>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</si>
  <si>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</si>
  <si>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</si>
  <si>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</si>
  <si>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</si>
  <si>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</si>
  <si>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</si>
  <si>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</si>
  <si>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</si>
  <si>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</si>
  <si>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</si>
  <si>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</si>
  <si>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</si>
  <si>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</si>
  <si>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</si>
  <si>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</si>
  <si>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</si>
  <si>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</si>
  <si>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</si>
  <si>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</si>
  <si>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</si>
  <si>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</si>
  <si>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</si>
  <si>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</si>
  <si>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</si>
  <si>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</si>
  <si>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</si>
  <si>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</si>
  <si>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</si>
  <si>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</si>
  <si>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</si>
  <si>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</si>
  <si>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</si>
  <si>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</si>
  <si>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</si>
  <si>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</si>
  <si>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</si>
  <si>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</si>
  <si>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</si>
  <si>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</si>
  <si>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</si>
  <si>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</si>
  <si>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</si>
  <si>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</si>
  <si>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</si>
  <si>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</si>
  <si>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</si>
  <si>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</si>
  <si>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</si>
  <si>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</si>
  <si>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</si>
  <si>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</si>
  <si>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</si>
  <si>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</si>
  <si>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</si>
  <si>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</si>
  <si>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</si>
  <si>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</si>
  <si>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</si>
  <si>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</si>
  <si>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</si>
  <si>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</si>
  <si>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</si>
  <si>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</si>
  <si>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</si>
  <si>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</si>
  <si>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</si>
  <si>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</si>
  <si>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</si>
  <si>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</si>
  <si>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</si>
  <si>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</si>
  <si>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</si>
  <si>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</si>
  <si>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</si>
  <si>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</si>
  <si>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</si>
  <si>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</si>
  <si>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</si>
  <si>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</si>
  <si>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</si>
  <si>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</si>
  <si>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</si>
  <si>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</si>
  <si>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</si>
  <si>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</si>
  <si>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</si>
  <si>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</si>
  <si>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</si>
  <si>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</si>
  <si>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</si>
  <si>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</si>
  <si>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</si>
  <si>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</si>
  <si>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</si>
  <si>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</si>
  <si>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</si>
  <si>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</si>
  <si>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</si>
  <si>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</si>
  <si>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</si>
  <si>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</si>
  <si>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</si>
  <si>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</si>
  <si>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</si>
  <si>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</si>
  <si>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</si>
  <si>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</si>
  <si>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</si>
  <si>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</si>
  <si>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</si>
  <si>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</si>
  <si>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</si>
  <si>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</si>
  <si>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</si>
  <si>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</si>
  <si>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</si>
  <si>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</si>
  <si>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</si>
  <si>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</si>
  <si>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</si>
  <si>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</si>
  <si>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</si>
  <si>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</si>
  <si>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</si>
  <si>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</si>
  <si>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</si>
  <si>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</si>
  <si>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</si>
  <si>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</si>
  <si>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</si>
  <si>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</si>
  <si>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</si>
  <si>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</si>
  <si>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</si>
  <si>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</si>
  <si>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</si>
  <si>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</si>
  <si>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</si>
  <si>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</si>
  <si>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</si>
  <si>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</si>
  <si>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</si>
  <si>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</si>
  <si>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</si>
  <si>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</si>
  <si>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</si>
  <si>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</si>
  <si>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</si>
  <si>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</si>
  <si>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</si>
  <si>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</si>
  <si>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</si>
  <si>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</si>
  <si>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</si>
  <si>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</si>
  <si>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</si>
  <si>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</si>
  <si>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</si>
  <si>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</si>
  <si>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</si>
  <si>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</si>
  <si>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</si>
  <si>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</si>
  <si>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</si>
  <si>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</si>
  <si>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</si>
  <si>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</si>
  <si>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</si>
  <si>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</si>
  <si>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</si>
  <si>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</si>
  <si>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</si>
  <si>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</si>
  <si>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</si>
  <si>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</si>
  <si>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</si>
  <si>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</si>
  <si>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</si>
  <si>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</si>
  <si>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</si>
  <si>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</si>
  <si>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</si>
  <si>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</si>
  <si>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</si>
  <si>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</si>
  <si>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</si>
  <si>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</si>
  <si>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</si>
  <si>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</si>
  <si>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</si>
  <si>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</si>
  <si>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</si>
  <si>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</si>
  <si>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</si>
  <si>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</si>
  <si>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</si>
  <si>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</si>
  <si>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</si>
  <si>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</si>
  <si>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</si>
  <si>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</si>
  <si>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</si>
  <si>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</si>
  <si>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</si>
  <si>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</si>
  <si>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</si>
  <si>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</si>
  <si>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</si>
  <si>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</si>
  <si>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</si>
  <si>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</si>
  <si>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</si>
  <si>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</si>
  <si>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</si>
  <si>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</si>
  <si>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</si>
  <si>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</si>
  <si>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</si>
  <si>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</si>
  <si>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</si>
  <si>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</si>
  <si>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</si>
  <si>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</si>
  <si>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</si>
  <si>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</si>
  <si>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</si>
  <si>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</si>
  <si>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</si>
  <si>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</si>
  <si>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</si>
  <si>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</si>
  <si>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</si>
  <si>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</si>
  <si>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</si>
  <si>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</si>
  <si>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</si>
  <si>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</si>
  <si>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</si>
  <si>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</si>
  <si>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</si>
  <si>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</si>
  <si>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</si>
  <si>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</si>
  <si>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</si>
  <si>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</si>
  <si>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</si>
  <si>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</si>
  <si>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</si>
  <si>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</si>
  <si>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</si>
  <si>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</si>
  <si>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</si>
  <si>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</si>
  <si>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</si>
  <si>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</si>
  <si>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</si>
  <si>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</si>
  <si>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</si>
  <si>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</si>
  <si>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</si>
  <si>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</si>
  <si>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</si>
  <si>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</si>
  <si>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</si>
  <si>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</si>
  <si>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</si>
  <si>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</si>
  <si>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</si>
  <si>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</si>
  <si>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</si>
  <si>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</si>
  <si>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</si>
  <si>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</si>
  <si>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</si>
  <si>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</si>
  <si>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</si>
  <si>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</si>
  <si>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</si>
  <si>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</si>
  <si>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</si>
  <si>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</si>
  <si>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</si>
  <si>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</si>
  <si>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</si>
  <si>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</si>
  <si>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</si>
  <si>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</si>
  <si>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</si>
  <si>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</si>
  <si>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</si>
  <si>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</si>
  <si>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</si>
  <si>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</si>
  <si>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</si>
  <si>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</si>
  <si>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</si>
  <si>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</si>
  <si>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</si>
  <si>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</si>
  <si>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</si>
  <si>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</si>
  <si>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</si>
  <si>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</si>
  <si>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</si>
  <si>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</si>
  <si>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</si>
  <si>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</si>
  <si>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</si>
  <si>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</si>
  <si>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</si>
  <si>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</si>
  <si>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</si>
  <si>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</si>
  <si>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</si>
  <si>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</si>
  <si>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</si>
  <si>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</si>
  <si>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</si>
  <si>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</si>
  <si>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</si>
  <si>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</si>
  <si>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</si>
  <si>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</si>
  <si>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</si>
  <si>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</si>
  <si>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</si>
  <si>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</si>
  <si>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</si>
  <si>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</si>
  <si>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</si>
  <si>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</si>
  <si>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</si>
  <si>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</si>
  <si>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</si>
  <si>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</si>
  <si>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</si>
  <si>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</si>
  <si>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</si>
  <si>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</si>
  <si>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</si>
  <si>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</si>
  <si>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</si>
  <si>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</si>
  <si>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</si>
  <si>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</si>
  <si>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</si>
  <si>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</si>
  <si>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</si>
  <si>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</si>
  <si>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</si>
  <si>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</si>
  <si>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</si>
  <si>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</si>
  <si>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</si>
  <si>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</si>
  <si>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</si>
  <si>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</si>
  <si>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</si>
  <si>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</si>
  <si>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</si>
  <si>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</si>
  <si>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</si>
  <si>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</si>
  <si>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</si>
  <si>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</si>
  <si>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</si>
  <si>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</si>
  <si>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</si>
  <si>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</si>
  <si>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</si>
  <si>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</si>
  <si>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</si>
  <si>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</si>
  <si>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</si>
  <si>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</si>
  <si>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</si>
  <si>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</si>
  <si>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</si>
  <si>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</si>
  <si>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</si>
  <si>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</si>
  <si>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</si>
  <si>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</si>
  <si>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</si>
  <si>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</si>
  <si>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</si>
  <si>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</si>
  <si>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</si>
  <si>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</si>
  <si>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</si>
  <si>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</si>
  <si>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</si>
  <si>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</si>
  <si>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</si>
  <si>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</si>
  <si>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</si>
  <si>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</si>
  <si>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</si>
  <si>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</si>
  <si>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</si>
  <si>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</si>
  <si>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</si>
  <si>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</si>
  <si>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</si>
  <si>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</si>
  <si>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</si>
  <si>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</si>
  <si>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</si>
  <si>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</si>
  <si>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</si>
  <si>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</si>
  <si>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</si>
  <si>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</si>
  <si>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</si>
  <si>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</si>
  <si>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</si>
  <si>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</si>
  <si>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</si>
  <si>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</si>
  <si>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</si>
  <si>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</si>
  <si>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</si>
  <si>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</si>
  <si>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</si>
  <si>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</si>
  <si>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</si>
  <si>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</si>
  <si>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</si>
  <si>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</si>
  <si>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</si>
  <si>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</si>
  <si>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</si>
  <si>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</si>
  <si>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</si>
  <si>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</si>
  <si>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</si>
  <si>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</si>
  <si>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</si>
  <si>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</si>
  <si>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</si>
  <si>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</si>
  <si>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</si>
  <si>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</si>
  <si>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</si>
  <si>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</si>
  <si>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</si>
  <si>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</si>
  <si>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</si>
  <si>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</si>
  <si>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</si>
  <si>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</si>
  <si>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</si>
  <si>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</si>
  <si>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</si>
  <si>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</si>
  <si>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</si>
  <si>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</si>
  <si>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</si>
  <si>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</si>
  <si>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</si>
  <si>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</si>
  <si>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</si>
  <si>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</si>
  <si>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</si>
  <si>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</si>
  <si>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</si>
  <si>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</si>
  <si>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</si>
  <si>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</si>
  <si>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</si>
  <si>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</si>
  <si>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</si>
  <si>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</si>
  <si>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</si>
  <si>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</si>
  <si>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</si>
  <si>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</si>
  <si>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</si>
  <si>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</si>
  <si>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</si>
  <si>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</si>
  <si>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</si>
  <si>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</si>
  <si>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</si>
  <si>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</si>
  <si>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</si>
  <si>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</si>
  <si>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</si>
  <si>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</si>
  <si>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</si>
  <si>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</si>
  <si>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</si>
  <si>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</si>
  <si>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</si>
  <si>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</si>
  <si>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</si>
  <si>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</si>
  <si>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</si>
  <si>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</si>
  <si>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</si>
  <si>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</si>
  <si>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</si>
  <si>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</si>
  <si>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</si>
  <si>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</si>
  <si>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</si>
  <si>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</si>
  <si>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</si>
  <si>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</si>
  <si>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</si>
  <si>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</si>
  <si>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</si>
  <si>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</si>
  <si>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</si>
  <si>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</si>
  <si>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</si>
  <si>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</si>
  <si>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</si>
  <si>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</si>
  <si>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</si>
  <si>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</si>
  <si>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</si>
  <si>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</si>
  <si>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</si>
  <si>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</si>
  <si>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</si>
  <si>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</si>
  <si>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</si>
  <si>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</si>
  <si>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</si>
  <si>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</si>
  <si>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</si>
  <si>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</si>
  <si>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</si>
  <si>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</si>
  <si>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</si>
  <si>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</si>
  <si>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</si>
  <si>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</si>
  <si>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</si>
  <si>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</si>
  <si>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</si>
  <si>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</si>
  <si>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</si>
  <si>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</si>
  <si>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</si>
  <si>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</si>
  <si>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</si>
  <si>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</si>
  <si>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</si>
  <si>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</si>
  <si>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</si>
  <si>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</si>
  <si>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</si>
  <si>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</si>
  <si>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</si>
  <si>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</si>
  <si>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</si>
  <si>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</si>
  <si>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</si>
  <si>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</si>
  <si>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</si>
  <si>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</si>
  <si>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</si>
  <si>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</si>
  <si>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</si>
  <si>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</si>
  <si>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</si>
  <si>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</si>
  <si>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</si>
  <si>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</si>
  <si>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</si>
  <si>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</si>
  <si>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</si>
  <si>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</si>
  <si>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</si>
  <si>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</si>
  <si>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</si>
  <si>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</si>
  <si>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</si>
  <si>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</si>
  <si>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</si>
  <si>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</si>
  <si>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</si>
  <si>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</si>
  <si>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</si>
  <si>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</si>
  <si>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</si>
  <si>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</si>
  <si>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</si>
  <si>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</si>
  <si>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</si>
  <si>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</si>
  <si>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</si>
  <si>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</si>
  <si>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</si>
  <si>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</si>
  <si>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</si>
  <si>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</si>
  <si>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</si>
  <si>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</si>
  <si>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</si>
  <si>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</si>
  <si>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</si>
  <si>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</si>
  <si>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</si>
  <si>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</si>
  <si>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</si>
  <si>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</si>
  <si>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</si>
  <si>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</si>
  <si>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</si>
  <si>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</si>
  <si>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</si>
  <si>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</si>
  <si>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</si>
  <si>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</si>
  <si>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</si>
  <si>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</si>
  <si>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</si>
  <si>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</si>
  <si>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</si>
  <si>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</si>
  <si>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</si>
  <si>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</si>
  <si>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</si>
  <si>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</si>
  <si>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</si>
  <si>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</si>
  <si>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</si>
  <si>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</si>
  <si>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</si>
  <si>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</si>
  <si>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</si>
  <si>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</si>
  <si>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</si>
  <si>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</si>
  <si>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</si>
  <si>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</si>
  <si>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</si>
  <si>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</si>
  <si>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</si>
  <si>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</si>
  <si>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</si>
  <si>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</si>
  <si>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</si>
  <si>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</si>
  <si>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</si>
  <si>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</si>
  <si>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</si>
  <si>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</si>
  <si>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</si>
  <si>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</si>
  <si>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</si>
  <si>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</si>
  <si>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</si>
  <si>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</si>
  <si>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</si>
  <si>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</si>
  <si>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</si>
  <si>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</si>
  <si>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</si>
  <si>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</si>
  <si>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</si>
  <si>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</si>
  <si>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</si>
  <si>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</si>
  <si>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</si>
  <si>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</si>
  <si>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</si>
  <si>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</si>
  <si>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</si>
  <si>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</si>
  <si>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</si>
  <si>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</si>
  <si>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</si>
  <si>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</si>
  <si>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</si>
  <si>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</si>
  <si>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</si>
  <si>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</si>
  <si>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</si>
  <si>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</si>
  <si>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</si>
  <si>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</si>
  <si>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</si>
  <si>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</si>
  <si>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</si>
  <si>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</si>
  <si>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</si>
  <si>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</si>
  <si>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</si>
  <si>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</si>
  <si>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</si>
  <si>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</si>
  <si>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</si>
  <si>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</si>
  <si>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</si>
  <si>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</si>
  <si>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</si>
  <si>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</si>
  <si>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</si>
  <si>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</si>
  <si>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</si>
  <si>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</si>
  <si>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</si>
  <si>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</si>
  <si>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</si>
  <si>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</si>
  <si>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</si>
  <si>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</si>
  <si>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</si>
  <si>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</si>
  <si>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</si>
  <si>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</si>
  <si>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</si>
  <si>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</si>
  <si>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</si>
  <si>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</si>
  <si>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</si>
  <si>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</si>
  <si>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</si>
  <si>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</si>
  <si>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</si>
  <si>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</si>
  <si>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</si>
  <si>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</si>
  <si>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</si>
  <si>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</si>
  <si>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</si>
  <si>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</si>
  <si>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</si>
  <si>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</si>
  <si>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</si>
  <si>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</si>
  <si>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</si>
  <si>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</si>
  <si>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</si>
  <si>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</si>
  <si>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</si>
  <si>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</si>
  <si>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</si>
  <si>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</si>
  <si>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</si>
  <si>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</si>
  <si>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</si>
  <si>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</si>
  <si>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</si>
  <si>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</si>
  <si>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</si>
  <si>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</si>
  <si>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</si>
  <si>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</si>
  <si>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</si>
  <si>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</si>
  <si>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</si>
  <si>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</si>
  <si>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</si>
  <si>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</si>
  <si>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</si>
  <si>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</si>
  <si>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</si>
  <si>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</si>
  <si>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</si>
  <si>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</si>
  <si>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</si>
  <si>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</si>
  <si>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</si>
  <si>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</si>
  <si>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</si>
  <si>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</si>
  <si>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</si>
  <si>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</si>
  <si>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</si>
  <si>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</si>
  <si>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</si>
  <si>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</si>
  <si>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</si>
  <si>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</si>
  <si>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</si>
  <si>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</si>
  <si>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</si>
  <si>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</si>
  <si>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</si>
  <si>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</si>
  <si>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</si>
  <si>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</si>
  <si>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</si>
  <si>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</si>
  <si>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</si>
  <si>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</si>
  <si>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</si>
  <si>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</si>
  <si>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</si>
  <si>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</si>
  <si>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</si>
  <si>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</si>
  <si>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</si>
  <si>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</si>
  <si>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</si>
  <si>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</si>
  <si>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</si>
  <si>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</si>
  <si>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</si>
  <si>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</si>
  <si>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</si>
  <si>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</si>
  <si>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</si>
  <si>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</si>
  <si>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</si>
  <si>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</si>
  <si>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</si>
  <si>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</si>
  <si>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</si>
  <si>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</si>
  <si>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</si>
  <si>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</si>
  <si>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</si>
  <si>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</si>
  <si>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</si>
  <si>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</si>
  <si>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</si>
  <si>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</si>
  <si>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</si>
  <si>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</si>
  <si>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</si>
  <si>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</si>
  <si>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</si>
  <si>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</si>
  <si>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</si>
  <si>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</si>
  <si>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</si>
  <si>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</si>
  <si>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</si>
  <si>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</si>
  <si>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</si>
  <si>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</si>
  <si>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</si>
  <si>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</si>
  <si>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</si>
  <si>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</si>
  <si>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</si>
  <si>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</si>
  <si>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</si>
  <si>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</si>
  <si>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</si>
  <si>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</si>
  <si>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</si>
  <si>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</si>
  <si>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</si>
  <si>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</si>
  <si>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</si>
  <si>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</si>
  <si>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</si>
  <si>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</si>
  <si>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</si>
  <si>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</si>
  <si>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</si>
  <si>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</si>
  <si>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</si>
  <si>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</si>
  <si>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</si>
  <si>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</si>
  <si>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</si>
  <si>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</si>
  <si>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</si>
  <si>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</si>
  <si>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</si>
  <si>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</si>
  <si>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</si>
  <si>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</si>
  <si>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</si>
  <si>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</si>
  <si>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</si>
  <si>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</si>
  <si>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</si>
  <si>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</si>
  <si>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</si>
  <si>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</si>
  <si>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</si>
  <si>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</si>
  <si>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</si>
  <si>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</si>
  <si>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</si>
  <si>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</si>
  <si>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</si>
  <si>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</si>
  <si>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</si>
  <si>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</si>
  <si>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</si>
  <si>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</si>
  <si>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</si>
  <si>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</si>
  <si>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</si>
  <si>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</si>
  <si>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</si>
  <si>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</si>
  <si>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</si>
  <si>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</si>
  <si>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</si>
  <si>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</si>
  <si>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</si>
  <si>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</si>
  <si>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</si>
  <si>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</si>
  <si>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</si>
  <si>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</si>
  <si>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</si>
  <si>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</si>
  <si>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</si>
  <si>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</si>
  <si>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</si>
  <si>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</si>
  <si>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</si>
  <si>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</si>
  <si>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</si>
  <si>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</si>
  <si>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</si>
  <si>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</si>
  <si>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</si>
  <si>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</si>
  <si>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</si>
  <si>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</si>
  <si>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</si>
  <si>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</si>
  <si>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</si>
  <si>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</si>
  <si>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</si>
  <si>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</si>
  <si>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</si>
  <si>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</si>
  <si>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</si>
  <si>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</si>
  <si>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</si>
  <si>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</si>
  <si>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</si>
  <si>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</si>
  <si>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</si>
  <si>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</si>
  <si>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</si>
  <si>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</si>
  <si>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</si>
  <si>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</si>
  <si>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</si>
  <si>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</si>
  <si>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</si>
  <si>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</si>
  <si>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</si>
  <si>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</si>
  <si>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</si>
  <si>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</si>
  <si>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</si>
  <si>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</si>
  <si>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</si>
  <si>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</si>
  <si>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</si>
  <si>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</si>
  <si>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</si>
  <si>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</si>
  <si>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</si>
  <si>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</si>
  <si>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</si>
  <si>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</si>
  <si>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</si>
  <si>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</si>
  <si>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</si>
  <si>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</si>
  <si>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</si>
  <si>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</si>
  <si>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</si>
  <si>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</si>
  <si>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</si>
  <si>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</si>
  <si>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</si>
  <si>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</si>
  <si>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</si>
  <si>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</si>
  <si>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</si>
  <si>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</si>
  <si>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</si>
  <si>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</si>
  <si>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</si>
  <si>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</si>
  <si>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</si>
  <si>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</si>
  <si>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</si>
  <si>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</si>
  <si>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</si>
  <si>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</si>
  <si>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</si>
  <si>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</si>
  <si>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</si>
  <si>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</si>
  <si>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</si>
  <si>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</si>
  <si>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</si>
  <si>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</si>
  <si>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</si>
  <si>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</si>
  <si>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</si>
  <si>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</si>
  <si>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</si>
  <si>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</si>
  <si>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</si>
  <si>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</si>
  <si>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</si>
  <si>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</si>
  <si>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</si>
  <si>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</si>
  <si>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</si>
  <si>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</si>
  <si>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</si>
  <si>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</si>
  <si>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</si>
  <si>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</si>
  <si>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</si>
  <si>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</si>
  <si>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</si>
  <si>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</si>
  <si>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</si>
  <si>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</si>
  <si>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</si>
  <si>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</si>
  <si>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</si>
  <si>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</si>
  <si>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</si>
  <si>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</si>
  <si>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</si>
  <si>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</si>
  <si>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</si>
  <si>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</si>
  <si>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</si>
  <si>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</si>
  <si>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</si>
  <si>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</si>
  <si>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</si>
  <si>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</si>
  <si>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</si>
  <si>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</si>
  <si>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</si>
  <si>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</si>
  <si>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</si>
  <si>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</si>
  <si>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</si>
  <si>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</si>
  <si>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</si>
  <si>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</si>
  <si>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</si>
  <si>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</si>
  <si>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</si>
  <si>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</si>
  <si>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</si>
  <si>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</si>
  <si>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</si>
  <si>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</si>
  <si>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</si>
  <si>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</si>
  <si>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</si>
  <si>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</si>
  <si>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</si>
  <si>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</si>
  <si>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</si>
  <si>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</si>
  <si>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</si>
  <si>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</si>
  <si>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</si>
  <si>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</si>
  <si>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</si>
  <si>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</si>
  <si>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</si>
  <si>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</si>
  <si>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</si>
  <si>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</si>
  <si>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</si>
  <si>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</si>
  <si>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</si>
  <si>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</si>
  <si>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</si>
  <si>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</si>
  <si>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</si>
  <si>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</si>
  <si>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</si>
  <si>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</si>
  <si>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</si>
  <si>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</si>
  <si>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</si>
  <si>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</si>
  <si>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</si>
  <si>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</si>
  <si>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</si>
  <si>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</si>
  <si>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</si>
  <si>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</si>
  <si>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</si>
  <si>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</si>
  <si>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</si>
  <si>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</si>
  <si>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</si>
  <si>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</si>
  <si>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</si>
  <si>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</si>
  <si>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</si>
  <si>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</si>
  <si>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</si>
  <si>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</si>
  <si>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</si>
  <si>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</si>
  <si>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</si>
  <si>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</si>
  <si>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</si>
  <si>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</si>
  <si>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</si>
  <si>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</si>
  <si>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</si>
  <si>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</si>
  <si>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</si>
  <si>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</si>
  <si>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</si>
  <si>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</si>
  <si>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</si>
  <si>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</si>
  <si>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</si>
  <si>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</si>
  <si>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</si>
  <si>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</si>
  <si>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</si>
  <si>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</si>
  <si>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</si>
  <si>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</si>
  <si>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</si>
  <si>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</si>
  <si>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</si>
  <si>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</si>
  <si>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</si>
  <si>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</si>
  <si>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</si>
  <si>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</si>
  <si>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</si>
  <si>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</si>
  <si>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</si>
  <si>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</si>
  <si>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</si>
  <si>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</si>
  <si>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</si>
  <si>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</si>
  <si>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</si>
  <si>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</si>
  <si>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</si>
  <si>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</si>
  <si>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</si>
  <si>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</si>
  <si>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</si>
  <si>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</si>
  <si>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</si>
  <si>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</si>
  <si>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</si>
  <si>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</si>
  <si>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</si>
  <si>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</si>
  <si>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</si>
  <si>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</si>
  <si>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</si>
  <si>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</si>
  <si>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</si>
  <si>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</si>
  <si>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</si>
  <si>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</si>
  <si>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</si>
  <si>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</si>
  <si>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</si>
  <si>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</si>
  <si>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</si>
  <si>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</si>
  <si>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</si>
  <si>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</si>
  <si>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</si>
  <si>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</si>
  <si>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</si>
  <si>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</si>
  <si>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</si>
  <si>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</si>
  <si>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</si>
  <si>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</si>
  <si>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</si>
  <si>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</si>
  <si>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</si>
  <si>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</si>
  <si>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</si>
  <si>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</si>
  <si>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</si>
  <si>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</si>
  <si>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</si>
  <si>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</si>
  <si>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</si>
  <si>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</si>
  <si>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</si>
  <si>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</si>
  <si>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</si>
  <si>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</si>
  <si>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</si>
  <si>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</si>
  <si>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</si>
  <si>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</si>
  <si>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</si>
  <si>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</si>
  <si>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</si>
  <si>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</si>
  <si>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</si>
  <si>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</si>
  <si>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</si>
  <si>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</si>
  <si>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</si>
  <si>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</si>
  <si>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</si>
  <si>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</si>
  <si>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</si>
  <si>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</si>
  <si>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</si>
  <si>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</si>
  <si>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</si>
  <si>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</si>
  <si>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</si>
  <si>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</si>
  <si>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</si>
  <si>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</si>
  <si>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</si>
  <si>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</si>
  <si>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</si>
  <si>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</si>
  <si>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</si>
  <si>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</si>
  <si>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</si>
  <si>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</si>
  <si>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</si>
  <si>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</si>
  <si>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</si>
  <si>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</si>
  <si>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</si>
  <si>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</si>
  <si>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</si>
  <si>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</si>
  <si>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</si>
  <si>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</si>
  <si>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</si>
  <si>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</si>
  <si>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</si>
  <si>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</si>
  <si>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</si>
  <si>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</si>
  <si>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</si>
  <si>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</si>
  <si>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</si>
  <si>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</si>
  <si>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</si>
  <si>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</si>
  <si>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</si>
  <si>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</si>
  <si>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</si>
  <si>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</si>
  <si>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</si>
  <si>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</si>
  <si>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</si>
  <si>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</si>
  <si>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</si>
  <si>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</si>
  <si>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</si>
  <si>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</si>
  <si>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</si>
  <si>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</si>
  <si>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</si>
  <si>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</si>
  <si>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</si>
  <si>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</si>
  <si>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</si>
  <si>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</si>
  <si>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</si>
  <si>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</si>
  <si>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</si>
  <si>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</si>
  <si>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</si>
  <si>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</si>
  <si>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</si>
  <si>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</si>
  <si>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</si>
  <si>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</si>
  <si>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</si>
  <si>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</si>
  <si>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</si>
  <si>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</si>
  <si>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</si>
  <si>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</si>
  <si>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</si>
  <si>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</si>
  <si>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</si>
  <si>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</si>
  <si>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</si>
  <si>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</si>
  <si>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</si>
  <si>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</si>
  <si>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</si>
  <si>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</si>
  <si>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</si>
  <si>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</si>
  <si>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</si>
  <si>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</si>
  <si>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</si>
  <si>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</si>
  <si>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</si>
  <si>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</si>
  <si>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</si>
  <si>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</si>
  <si>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</si>
  <si>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</si>
  <si>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</si>
  <si>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</si>
  <si>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</si>
  <si>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</si>
  <si>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</si>
  <si>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</si>
  <si>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</si>
  <si>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</si>
  <si>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</si>
  <si>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</si>
  <si>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</si>
  <si>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</si>
  <si>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</si>
  <si>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</si>
  <si>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</si>
  <si>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</si>
  <si>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</si>
  <si>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</si>
  <si>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</si>
  <si>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</si>
  <si>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</si>
  <si>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</si>
  <si>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</si>
  <si>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</si>
  <si>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</si>
  <si>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</si>
  <si>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</si>
  <si>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</si>
  <si>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</si>
  <si>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</si>
  <si>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</si>
  <si>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</si>
  <si>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</si>
  <si>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</si>
  <si>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</si>
  <si>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</si>
  <si>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</si>
  <si>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</si>
  <si>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</si>
  <si>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</si>
  <si>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</si>
  <si>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</si>
  <si>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</si>
  <si>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</si>
  <si>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</si>
  <si>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</si>
  <si>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</si>
  <si>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</si>
  <si>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</si>
  <si>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</si>
  <si>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</si>
  <si>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</si>
  <si>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</si>
  <si>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</si>
  <si>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</si>
  <si>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</si>
  <si>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</si>
  <si>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</si>
  <si>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</si>
  <si>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</si>
  <si>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</si>
  <si>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</si>
  <si>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</si>
  <si>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</si>
  <si>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</si>
  <si>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</si>
  <si>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</si>
  <si>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</si>
  <si>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</si>
  <si>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</si>
  <si>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</si>
  <si>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</si>
  <si>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</si>
  <si>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</si>
  <si>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</si>
  <si>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</si>
  <si>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</si>
  <si>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</si>
  <si>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</si>
  <si>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</si>
  <si>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</si>
  <si>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</si>
  <si>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</si>
  <si>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</si>
  <si>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</si>
  <si>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</si>
  <si>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</si>
  <si>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</si>
  <si>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</si>
  <si>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</si>
  <si>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</si>
  <si>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</si>
  <si>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</si>
  <si>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</si>
  <si>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</si>
  <si>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</si>
  <si>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</si>
  <si>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</si>
  <si>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</si>
  <si>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</si>
  <si>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</si>
  <si>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</si>
  <si>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</si>
  <si>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</si>
  <si>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</si>
  <si>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</si>
  <si>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</si>
  <si>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</si>
  <si>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</si>
  <si>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</si>
  <si>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</si>
  <si>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</si>
  <si>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</si>
  <si>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</si>
  <si>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</si>
  <si>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</si>
  <si>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</si>
  <si>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</si>
  <si>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</si>
  <si>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</si>
  <si>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</si>
  <si>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</si>
  <si>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</si>
  <si>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</si>
  <si>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</si>
  <si>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</si>
  <si>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</si>
  <si>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</si>
  <si>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</si>
  <si>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</si>
  <si>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</si>
  <si>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</si>
  <si>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</si>
  <si>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</si>
  <si>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</si>
  <si>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</si>
  <si>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</si>
  <si>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</si>
  <si>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</si>
  <si>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</si>
  <si>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</si>
  <si>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</si>
  <si>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</si>
  <si>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</si>
  <si>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</si>
  <si>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</si>
  <si>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</si>
  <si>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</si>
  <si>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</si>
  <si>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</si>
  <si>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</si>
  <si>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</si>
  <si>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</si>
  <si>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</si>
  <si>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</si>
  <si>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</si>
  <si>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</si>
  <si>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</si>
  <si>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</si>
  <si>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</si>
  <si>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</si>
  <si>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</si>
  <si>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</si>
  <si>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</si>
  <si>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</si>
  <si>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</si>
  <si>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</si>
  <si>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</si>
  <si>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</si>
  <si>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</si>
  <si>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</si>
  <si>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</si>
  <si>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</si>
  <si>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</si>
  <si>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</si>
  <si>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</si>
  <si>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</si>
  <si>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</si>
  <si>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</si>
  <si>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</si>
  <si>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</si>
  <si>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</si>
  <si>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</si>
  <si>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</si>
  <si>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</si>
  <si>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</si>
  <si>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</si>
  <si>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</si>
  <si>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</si>
  <si>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</si>
  <si>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</si>
  <si>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</si>
  <si>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</si>
  <si>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</si>
  <si>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</si>
  <si>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</si>
  <si>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</si>
  <si>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</si>
  <si>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</si>
  <si>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</si>
  <si>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</si>
  <si>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</si>
  <si>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</si>
  <si>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</si>
  <si>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</si>
  <si>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</si>
  <si>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</si>
  <si>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</si>
  <si>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</si>
  <si>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</si>
  <si>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</si>
  <si>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</si>
  <si>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</si>
  <si>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</si>
  <si>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</si>
  <si>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</si>
  <si>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</si>
  <si>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</si>
  <si>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</si>
  <si>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</si>
  <si>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</si>
  <si>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</si>
  <si>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</si>
  <si>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</si>
  <si>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</si>
  <si>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</si>
  <si>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</si>
  <si>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</si>
  <si>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</si>
  <si>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</si>
  <si>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</si>
  <si>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</si>
  <si>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</si>
  <si>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</si>
  <si>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</si>
  <si>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</si>
  <si>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</si>
  <si>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</si>
  <si>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</si>
  <si>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</si>
  <si>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</si>
  <si>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</si>
  <si>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</si>
  <si>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</si>
  <si>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</si>
  <si>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</si>
  <si>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</si>
  <si>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</si>
  <si>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</si>
  <si>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</si>
  <si>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</si>
  <si>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</si>
  <si>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</si>
  <si>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</si>
  <si>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</si>
  <si>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</si>
  <si>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</si>
  <si>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</si>
  <si>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</si>
  <si>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</si>
  <si>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</si>
  <si>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</si>
  <si>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</si>
  <si>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</si>
  <si>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</si>
  <si>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</si>
  <si>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</si>
  <si>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</si>
  <si>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</si>
  <si>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</si>
  <si>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</si>
  <si>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</si>
  <si>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</si>
  <si>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</si>
  <si>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</si>
  <si>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</si>
  <si>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</si>
  <si>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</si>
  <si>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</si>
  <si>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</si>
  <si>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</si>
  <si>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</si>
  <si>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</si>
  <si>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</si>
  <si>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</si>
  <si>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</si>
  <si>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</si>
  <si>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</si>
  <si>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</si>
  <si>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</si>
  <si>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</si>
  <si>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</si>
  <si>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</si>
  <si>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</si>
  <si>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</si>
  <si>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</si>
  <si>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</si>
  <si>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</si>
  <si>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</si>
  <si>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</si>
  <si>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</si>
  <si>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</si>
  <si>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</si>
  <si>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</si>
  <si>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</si>
  <si>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</si>
  <si>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</si>
  <si>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</si>
  <si>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</si>
  <si>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</si>
  <si>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</si>
  <si>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</si>
  <si>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</si>
  <si>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</si>
  <si>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</si>
  <si>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</si>
  <si>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</si>
  <si>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</si>
  <si>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</si>
  <si>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</si>
  <si>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</si>
  <si>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</si>
  <si>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</si>
  <si>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</si>
  <si>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</si>
  <si>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</si>
  <si>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</si>
  <si>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</si>
  <si>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</si>
  <si>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</si>
  <si>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</si>
  <si>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</si>
  <si>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</si>
  <si>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</si>
  <si>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</si>
  <si>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</si>
  <si>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</si>
  <si>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</si>
  <si>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</si>
  <si>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</si>
  <si>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</si>
  <si>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</si>
  <si>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</si>
  <si>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</si>
  <si>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</si>
  <si>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</si>
  <si>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</si>
  <si>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</si>
  <si>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</si>
  <si>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</si>
  <si>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</si>
  <si>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</si>
  <si>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</si>
  <si>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</si>
  <si>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</si>
  <si>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</si>
  <si>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</si>
  <si>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</si>
  <si>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</si>
  <si>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</si>
  <si>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</si>
  <si>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</si>
  <si>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</si>
  <si>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</si>
  <si>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</si>
  <si>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</si>
  <si>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</si>
  <si>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</si>
  <si>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</si>
  <si>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</si>
  <si>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</si>
  <si>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</si>
  <si>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</si>
  <si>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</si>
  <si>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</si>
  <si>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</si>
  <si>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</si>
  <si>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</si>
  <si>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</si>
  <si>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</si>
  <si>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</si>
  <si>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</si>
  <si>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</si>
  <si>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</si>
  <si>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</si>
  <si>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</si>
  <si>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</si>
  <si>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</si>
  <si>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</si>
  <si>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</si>
  <si>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</si>
  <si>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</si>
  <si>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</si>
  <si>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</si>
  <si>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</si>
  <si>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</si>
  <si>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</si>
  <si>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</si>
  <si>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</si>
  <si>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</si>
  <si>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</si>
  <si>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</si>
  <si>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</si>
  <si>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</si>
  <si>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</si>
  <si>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</si>
  <si>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</si>
  <si>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</si>
  <si>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</si>
  <si>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</si>
  <si>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</si>
  <si>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</si>
  <si>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</si>
  <si>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</si>
  <si>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</si>
  <si>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</si>
  <si>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</si>
  <si>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</si>
  <si>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</si>
  <si>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</si>
  <si>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</si>
  <si>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</si>
  <si>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</si>
  <si>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</si>
  <si>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</si>
  <si>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</si>
  <si>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</si>
  <si>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</si>
  <si>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</si>
  <si>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</si>
  <si>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</si>
  <si>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</si>
  <si>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</si>
  <si>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</si>
  <si>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</si>
  <si>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</si>
  <si>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</si>
  <si>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</si>
  <si>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</si>
  <si>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</si>
  <si>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</si>
  <si>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</si>
  <si>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</si>
  <si>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</si>
  <si>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</si>
  <si>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</si>
  <si>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</si>
  <si>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</si>
  <si>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</si>
  <si>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</si>
  <si>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</si>
  <si>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</si>
  <si>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</si>
  <si>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</si>
  <si>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</si>
  <si>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</si>
  <si>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</si>
  <si>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</si>
  <si>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</si>
  <si>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</si>
  <si>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</si>
  <si>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</si>
  <si>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</si>
  <si>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</si>
  <si>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</si>
  <si>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</si>
  <si>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</si>
  <si>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</si>
  <si>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</si>
  <si>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</si>
  <si>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</si>
  <si>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</si>
  <si>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</si>
  <si>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</si>
  <si>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</si>
  <si>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</si>
  <si>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</si>
  <si>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</si>
  <si>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</si>
  <si>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</si>
  <si>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</si>
  <si>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</si>
  <si>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</si>
  <si>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</si>
  <si>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</si>
  <si>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</si>
  <si>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</si>
  <si>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</si>
  <si>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</si>
  <si>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</si>
  <si>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</si>
  <si>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</si>
  <si>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</si>
  <si>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</si>
  <si>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</si>
  <si>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</si>
  <si>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</si>
  <si>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</si>
  <si>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</si>
  <si>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</si>
  <si>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</si>
  <si>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</si>
  <si>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</si>
  <si>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</si>
  <si>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</si>
  <si>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</si>
  <si>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</si>
  <si>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</si>
  <si>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</si>
  <si>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</si>
  <si>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</si>
  <si>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</si>
  <si>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</si>
  <si>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</si>
  <si>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</si>
  <si>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</si>
  <si>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</si>
  <si>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</si>
  <si>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</si>
  <si>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</si>
  <si>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</si>
  <si>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</si>
  <si>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</si>
  <si>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</si>
  <si>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</si>
  <si>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</si>
  <si>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</si>
  <si>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</si>
  <si>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</si>
  <si>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</si>
  <si>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</si>
  <si>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</si>
  <si>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</si>
  <si>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</si>
  <si>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</si>
  <si>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</si>
  <si>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</si>
  <si>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</si>
  <si>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</si>
  <si>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</si>
  <si>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</si>
  <si>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</si>
  <si>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</si>
  <si>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</si>
  <si>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</si>
  <si>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</si>
  <si>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</si>
  <si>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</si>
  <si>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</si>
  <si>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</si>
  <si>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</si>
  <si>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</si>
  <si>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</si>
  <si>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</si>
  <si>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</si>
  <si>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</si>
  <si>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</si>
  <si>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</si>
  <si>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</si>
  <si>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</si>
  <si>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</si>
  <si>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</si>
  <si>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</si>
  <si>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</si>
  <si>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</si>
  <si>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</si>
  <si>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</si>
  <si>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</si>
  <si>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</si>
  <si>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</si>
  <si>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</si>
  <si>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</si>
  <si>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</si>
  <si>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</si>
  <si>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</si>
  <si>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</si>
  <si>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</si>
  <si>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</si>
  <si>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</si>
  <si>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</si>
  <si>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</si>
  <si>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</si>
  <si>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</si>
  <si>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</si>
  <si>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</si>
  <si>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</si>
  <si>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</si>
  <si>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</si>
  <si>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</si>
  <si>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</si>
  <si>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</si>
  <si>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</si>
  <si>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</si>
  <si>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</si>
  <si>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</si>
  <si>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</si>
  <si>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</si>
  <si>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</si>
  <si>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</si>
  <si>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</si>
  <si>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</si>
  <si>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</si>
  <si>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</si>
  <si>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</si>
  <si>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</si>
  <si>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</si>
  <si>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</si>
  <si>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</si>
  <si>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</si>
  <si>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</si>
  <si>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</si>
  <si>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</si>
  <si>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</si>
  <si>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</si>
  <si>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</si>
  <si>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</si>
  <si>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</si>
  <si>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</si>
  <si>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</si>
  <si>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</si>
  <si>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</si>
  <si>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</si>
  <si>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</si>
  <si>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</si>
  <si>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</si>
  <si>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</si>
  <si>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</si>
  <si>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</si>
  <si>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</si>
  <si>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</si>
  <si>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</si>
  <si>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</si>
  <si>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</si>
  <si>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</si>
  <si>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</si>
  <si>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</si>
  <si>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</si>
  <si>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</si>
  <si>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</si>
  <si>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</si>
  <si>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</si>
  <si>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</si>
  <si>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</si>
  <si>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</si>
  <si>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</si>
  <si>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</si>
  <si>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</si>
  <si>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</si>
  <si>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</si>
  <si>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</si>
  <si>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</si>
  <si>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</si>
  <si>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</si>
  <si>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</si>
  <si>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</si>
  <si>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</si>
  <si>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</si>
  <si>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</si>
  <si>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</si>
  <si>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</si>
  <si>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</si>
  <si>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</si>
  <si>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</si>
  <si>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</si>
  <si>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</si>
  <si>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</si>
  <si>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</si>
  <si>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</si>
  <si>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</si>
  <si>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</si>
  <si>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</si>
  <si>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</si>
  <si>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</si>
  <si>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</si>
  <si>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</si>
  <si>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</si>
  <si>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</si>
  <si>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</si>
  <si>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</si>
  <si>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</si>
  <si>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</si>
  <si>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</si>
  <si>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</si>
  <si>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</si>
  <si>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</si>
  <si>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</si>
  <si>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</si>
  <si>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</si>
  <si>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</si>
  <si>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</si>
  <si>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</si>
  <si>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</si>
  <si>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</si>
  <si>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</si>
  <si>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</si>
  <si>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</si>
  <si>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</si>
  <si>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</si>
  <si>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</si>
  <si>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</si>
  <si>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</si>
  <si>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</si>
  <si>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</si>
  <si>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</si>
  <si>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</si>
  <si>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</si>
  <si>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</si>
  <si>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</si>
  <si>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</si>
  <si>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</si>
  <si>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</si>
  <si>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</si>
  <si>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</si>
  <si>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</si>
  <si>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</si>
  <si>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</si>
  <si>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</si>
  <si>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</si>
  <si>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</si>
  <si>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</si>
  <si>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</si>
  <si>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</si>
  <si>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</si>
  <si>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</si>
  <si>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</si>
  <si>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</si>
  <si>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</si>
  <si>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</si>
  <si>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</si>
  <si>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</si>
  <si>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</si>
  <si>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</si>
  <si>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</si>
  <si>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</si>
  <si>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</si>
  <si>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</si>
  <si>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</si>
  <si>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</si>
  <si>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</si>
  <si>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</si>
  <si>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</si>
  <si>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</si>
  <si>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</si>
  <si>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</si>
  <si>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</si>
  <si>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</si>
  <si>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</si>
  <si>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</si>
  <si>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</si>
  <si>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</si>
  <si>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</si>
  <si>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</si>
  <si>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</si>
  <si>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</si>
  <si>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</si>
  <si>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</si>
  <si>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</si>
  <si>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</si>
  <si>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</si>
  <si>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</si>
  <si>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</si>
  <si>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</si>
  <si>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</si>
  <si>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</si>
  <si>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</si>
  <si>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</si>
  <si>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</si>
  <si>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</si>
  <si>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</si>
  <si>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</si>
  <si>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</si>
  <si>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</si>
  <si>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</si>
  <si>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</si>
  <si>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</si>
  <si>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</si>
  <si>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</si>
  <si>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</si>
  <si>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</si>
  <si>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</si>
  <si>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</si>
  <si>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</si>
  <si>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</si>
  <si>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</si>
  <si>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</si>
  <si>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</si>
  <si>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</si>
  <si>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</si>
  <si>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</si>
  <si>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</si>
  <si>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</si>
  <si>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</si>
  <si>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</si>
  <si>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</si>
  <si>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</si>
  <si>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</si>
  <si>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</si>
  <si>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</si>
  <si>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</si>
  <si>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</si>
  <si>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</si>
  <si>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</si>
  <si>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</si>
  <si>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</si>
  <si>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</si>
  <si>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</si>
  <si>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</si>
  <si>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</si>
  <si>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</si>
  <si>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</si>
  <si>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</si>
  <si>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</si>
  <si>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</si>
  <si>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</si>
  <si>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</si>
  <si>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</si>
  <si>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</si>
  <si>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</si>
  <si>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</si>
  <si>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</si>
  <si>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</si>
  <si>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</si>
  <si>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</si>
  <si>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</si>
  <si>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</si>
  <si>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</si>
  <si>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</si>
  <si>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</si>
  <si>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</si>
  <si>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</si>
  <si>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</si>
  <si>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</si>
  <si>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</si>
  <si>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</si>
  <si>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</si>
  <si>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</si>
  <si>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</si>
  <si>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</si>
  <si>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</si>
  <si>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</si>
  <si>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</si>
  <si>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</si>
  <si>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</si>
  <si>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</si>
  <si>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</si>
  <si>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</si>
  <si>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</si>
  <si>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</si>
  <si>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</si>
  <si>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</si>
  <si>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</si>
  <si>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</si>
  <si>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</si>
  <si>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</si>
  <si>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</si>
  <si>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</si>
  <si>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</si>
  <si>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</si>
  <si>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</si>
  <si>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</si>
  <si>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</si>
  <si>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</si>
  <si>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</si>
  <si>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</si>
  <si>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</si>
  <si>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</si>
  <si>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</si>
  <si>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</si>
  <si>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</si>
  <si>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</si>
  <si>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</si>
  <si>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</si>
  <si>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</si>
  <si>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</si>
  <si>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</si>
  <si>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</si>
  <si>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</si>
  <si>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</si>
  <si>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</si>
  <si>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</si>
  <si>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</si>
  <si>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</si>
  <si>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</si>
  <si>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</si>
  <si>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</si>
  <si>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</si>
  <si>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</si>
  <si>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</si>
  <si>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</si>
  <si>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</si>
  <si>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</si>
  <si>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</si>
  <si>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</si>
  <si>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</si>
  <si>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</si>
  <si>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</si>
  <si>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</si>
  <si>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</si>
  <si>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</si>
  <si>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</si>
  <si>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</si>
  <si>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</si>
  <si>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</si>
  <si>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</si>
  <si>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</si>
  <si>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</si>
  <si>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</si>
  <si>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</si>
  <si>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</si>
  <si>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</si>
  <si>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</si>
  <si>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</si>
  <si>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</si>
  <si>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</si>
  <si>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</si>
  <si>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</si>
  <si>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</si>
  <si>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</si>
  <si>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</si>
  <si>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</si>
  <si>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</si>
  <si>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</si>
  <si>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</si>
  <si>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</si>
  <si>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</si>
  <si>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</si>
  <si>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</si>
  <si>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</si>
  <si>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</si>
  <si>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</si>
  <si>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</si>
  <si>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</si>
  <si>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</si>
  <si>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</si>
  <si>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</si>
  <si>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</si>
  <si>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</si>
  <si>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</si>
  <si>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</si>
  <si>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</si>
  <si>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</si>
  <si>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</si>
  <si>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</si>
  <si>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</si>
  <si>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</si>
  <si>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</si>
  <si>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</si>
  <si>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</si>
  <si>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</si>
  <si>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</si>
  <si>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</si>
  <si>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</si>
  <si>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</si>
  <si>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</si>
  <si>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</si>
  <si>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</si>
  <si>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</si>
  <si>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</si>
  <si>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</si>
  <si>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</si>
  <si>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</si>
  <si>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</si>
  <si>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</si>
  <si>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</si>
  <si>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</si>
  <si>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</si>
  <si>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</si>
  <si>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</si>
  <si>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</si>
  <si>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</si>
  <si>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</si>
  <si>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</si>
  <si>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</si>
  <si>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</si>
  <si>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</si>
  <si>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</si>
  <si>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</si>
  <si>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</si>
  <si>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</si>
  <si>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</si>
  <si>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</si>
  <si>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</si>
  <si>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</si>
  <si>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</si>
  <si>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</si>
  <si>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</si>
  <si>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</si>
  <si>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</si>
  <si>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</si>
  <si>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</si>
  <si>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</si>
  <si>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</si>
  <si>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</si>
  <si>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</si>
  <si>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</si>
  <si>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</si>
  <si>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</si>
  <si>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</si>
  <si>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</si>
  <si>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</si>
  <si>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</si>
  <si>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</si>
  <si>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</si>
  <si>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</si>
  <si>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</si>
  <si>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</si>
  <si>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</si>
  <si>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</si>
  <si>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</si>
  <si>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</si>
  <si>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</si>
  <si>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</si>
  <si>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</si>
  <si>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</si>
  <si>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</si>
  <si>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</si>
  <si>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</si>
  <si>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</si>
  <si>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</si>
  <si>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</si>
  <si>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</si>
  <si>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</si>
  <si>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</si>
  <si>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</si>
  <si>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</si>
  <si>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</si>
  <si>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</si>
  <si>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</si>
  <si>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</si>
  <si>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</si>
  <si>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</si>
  <si>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</si>
  <si>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</si>
  <si>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</si>
  <si>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</si>
  <si>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</si>
  <si>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</si>
  <si>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</si>
  <si>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</si>
  <si>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</si>
  <si>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</si>
  <si>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</si>
  <si>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</si>
  <si>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</si>
  <si>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</si>
  <si>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</si>
  <si>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</si>
  <si>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</si>
  <si>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</si>
  <si>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</si>
  <si>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</si>
  <si>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</si>
  <si>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</si>
  <si>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</si>
  <si>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</si>
  <si>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</si>
  <si>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</si>
  <si>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</si>
  <si>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</si>
  <si>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</si>
  <si>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</si>
  <si>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</si>
  <si>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</si>
  <si>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</si>
  <si>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</si>
  <si>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</si>
  <si>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</si>
  <si>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</si>
  <si>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</si>
  <si>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</si>
  <si>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</si>
  <si>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</si>
  <si>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</si>
  <si>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</si>
  <si>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</si>
  <si>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</si>
  <si>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</si>
  <si>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</si>
  <si>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</si>
  <si>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</si>
  <si>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</si>
  <si>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</si>
  <si>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</si>
  <si>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</si>
  <si>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</si>
  <si>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</si>
  <si>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</si>
  <si>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</si>
  <si>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</si>
  <si>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</si>
  <si>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</si>
  <si>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</si>
  <si>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</si>
  <si>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</si>
  <si>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</si>
  <si>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</si>
  <si>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</si>
  <si>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</si>
  <si>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</si>
  <si>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</si>
  <si>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</si>
  <si>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</si>
  <si>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</si>
  <si>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</si>
  <si>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</si>
  <si>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</si>
  <si>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</si>
  <si>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</si>
  <si>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</si>
  <si>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</si>
  <si>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</si>
  <si>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</si>
  <si>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</si>
  <si>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</si>
  <si>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</si>
  <si>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</si>
  <si>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</si>
  <si>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</si>
  <si>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</si>
  <si>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</si>
  <si>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</si>
  <si>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</si>
  <si>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</si>
  <si>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</si>
  <si>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</si>
  <si>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</si>
  <si>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</si>
  <si>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</si>
  <si>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</si>
  <si>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</si>
  <si>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</si>
  <si>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</si>
  <si>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</si>
  <si>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</si>
  <si>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</si>
  <si>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</si>
  <si>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</si>
  <si>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</si>
  <si>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</si>
  <si>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</si>
  <si>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</si>
  <si>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</si>
  <si>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</si>
  <si>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</si>
  <si>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</si>
  <si>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</si>
  <si>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</si>
  <si>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</si>
  <si>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</si>
  <si>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</si>
  <si>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</si>
  <si>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</si>
  <si>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</si>
  <si>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</si>
  <si>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</si>
  <si>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</si>
  <si>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</si>
  <si>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</si>
  <si>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</si>
  <si>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</si>
  <si>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</si>
  <si>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</si>
  <si>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</si>
  <si>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</si>
  <si>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</si>
  <si>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</si>
  <si>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</si>
  <si>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</si>
  <si>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</si>
  <si>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</si>
  <si>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</si>
  <si>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</si>
  <si>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</si>
  <si>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</si>
  <si>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</si>
  <si>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</si>
  <si>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</si>
  <si>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</si>
  <si>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</si>
  <si>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</si>
  <si>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</si>
  <si>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</si>
  <si>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</si>
  <si>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</si>
  <si>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</si>
  <si>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</si>
  <si>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</si>
  <si>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</si>
  <si>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</si>
  <si>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</si>
  <si>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</si>
  <si>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</si>
  <si>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</si>
  <si>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</si>
  <si>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</si>
  <si>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</si>
  <si>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</si>
  <si>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</si>
  <si>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</si>
  <si>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</si>
  <si>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</si>
  <si>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</si>
  <si>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</si>
  <si>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</si>
  <si>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</si>
  <si>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</si>
  <si>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</si>
  <si>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</si>
  <si>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</si>
  <si>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</si>
  <si>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</si>
  <si>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</si>
  <si>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</si>
  <si>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</si>
  <si>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</si>
  <si>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</si>
  <si>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</si>
  <si>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</si>
  <si>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</si>
  <si>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</si>
  <si>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</si>
  <si>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</si>
  <si>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</si>
  <si>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</si>
  <si>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</si>
  <si>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</si>
  <si>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</si>
  <si>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</si>
  <si>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</si>
  <si>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</si>
  <si>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</si>
  <si>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</si>
  <si>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</si>
  <si>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</si>
  <si>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</si>
  <si>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</si>
  <si>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</si>
  <si>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</si>
  <si>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</si>
  <si>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</si>
  <si>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</si>
  <si>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</si>
  <si>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</si>
  <si>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</si>
  <si>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</si>
  <si>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</si>
  <si>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</si>
  <si>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</si>
  <si>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</si>
  <si>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</si>
  <si>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</si>
  <si>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</si>
  <si>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</si>
  <si>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</si>
  <si>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</si>
  <si>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</si>
  <si>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</si>
  <si>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</si>
  <si>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</si>
  <si>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</si>
  <si>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</si>
  <si>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</si>
  <si>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</si>
  <si>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</si>
  <si>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</si>
  <si>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</si>
  <si>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</si>
  <si>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</si>
  <si>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</si>
  <si>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</si>
  <si>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</si>
  <si>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</si>
  <si>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</si>
  <si>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</si>
  <si>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</si>
  <si>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</si>
  <si>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</si>
  <si>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</si>
  <si>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</si>
  <si>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</si>
  <si>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</si>
  <si>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</si>
  <si>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</si>
  <si>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</si>
  <si>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</si>
  <si>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</si>
  <si>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</si>
  <si>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</si>
  <si>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</si>
  <si>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</si>
  <si>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</si>
  <si>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</si>
  <si>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</si>
  <si>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</si>
  <si>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</si>
  <si>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</si>
  <si>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</si>
  <si>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</si>
  <si>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</si>
  <si>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</si>
  <si>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</si>
  <si>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</si>
  <si>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</si>
  <si>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</si>
  <si>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</si>
  <si>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</si>
  <si>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</si>
  <si>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</si>
  <si>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</si>
  <si>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</si>
  <si>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</si>
  <si>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</si>
  <si>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</si>
  <si>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</si>
  <si>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</si>
  <si>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</si>
  <si>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</si>
  <si>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</si>
  <si>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</si>
  <si>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</si>
  <si>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</si>
  <si>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</si>
  <si>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</si>
  <si>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</si>
  <si>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</si>
  <si>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</si>
  <si>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</si>
  <si>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</si>
  <si>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</si>
  <si>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</si>
  <si>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</si>
  <si>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</si>
  <si>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</si>
  <si>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</si>
  <si>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</si>
  <si>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</si>
  <si>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</si>
  <si>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</si>
  <si>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</si>
  <si>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</si>
  <si>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</si>
  <si>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</si>
  <si>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</si>
  <si>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</si>
  <si>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</si>
  <si>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</si>
  <si>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</si>
  <si>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</si>
  <si>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</si>
  <si>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</si>
  <si>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</si>
  <si>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</si>
  <si>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</si>
  <si>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</si>
  <si>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</si>
  <si>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</si>
  <si>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</si>
  <si>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</si>
  <si>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</si>
  <si>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</si>
  <si>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</si>
  <si>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</si>
  <si>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</si>
  <si>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</si>
  <si>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</si>
  <si>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</si>
  <si>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</si>
  <si>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</si>
  <si>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</si>
  <si>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</si>
  <si>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</si>
  <si>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</si>
  <si>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</si>
  <si>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</si>
  <si>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</si>
  <si>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</si>
  <si>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</si>
  <si>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</si>
  <si>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</si>
  <si>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</si>
  <si>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</si>
  <si>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</si>
  <si>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</si>
  <si>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</si>
  <si>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</si>
  <si>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</si>
  <si>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</si>
  <si>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</si>
  <si>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</si>
  <si>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</si>
  <si>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</si>
  <si>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</si>
  <si>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</si>
  <si>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</si>
  <si>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</si>
  <si>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</si>
  <si>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</si>
  <si>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</si>
  <si>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</si>
  <si>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</si>
  <si>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</si>
  <si>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</si>
  <si>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</si>
  <si>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</si>
  <si>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</si>
  <si>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</si>
  <si>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</si>
  <si>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</si>
  <si>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</si>
  <si>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</si>
  <si>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</si>
  <si>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</si>
  <si>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</si>
  <si>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</si>
  <si>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</si>
  <si>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</si>
  <si>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</si>
  <si>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</si>
  <si>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</si>
  <si>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</si>
  <si>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</si>
  <si>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</si>
  <si>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</si>
  <si>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</si>
  <si>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</si>
  <si>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</si>
  <si>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</si>
  <si>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</si>
  <si>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</si>
  <si>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</si>
  <si>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</si>
  <si>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</si>
  <si>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</si>
  <si>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</si>
  <si>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</si>
  <si>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</si>
  <si>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</si>
  <si>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</si>
  <si>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</si>
  <si>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</si>
  <si>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</si>
  <si>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</si>
  <si>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</si>
  <si>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</si>
  <si>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</si>
  <si>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</si>
  <si>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</si>
  <si>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</si>
  <si>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</si>
  <si>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</si>
  <si>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</si>
  <si>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</si>
  <si>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</si>
  <si>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</si>
  <si>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</si>
  <si>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</si>
  <si>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</si>
  <si>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</si>
  <si>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</si>
  <si>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</si>
  <si>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</si>
  <si>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</si>
  <si>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</si>
  <si>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</si>
  <si>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</si>
  <si>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</si>
  <si>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</si>
  <si>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</si>
  <si>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</si>
  <si>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</si>
  <si>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</si>
  <si>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</si>
  <si>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</si>
  <si>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</si>
  <si>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</si>
  <si>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</si>
  <si>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</si>
  <si>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</si>
  <si>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</si>
  <si>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</si>
  <si>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</si>
  <si>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</si>
  <si>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</si>
  <si>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</si>
  <si>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</si>
  <si>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</si>
  <si>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</si>
  <si>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</si>
  <si>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</si>
  <si>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</si>
  <si>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</si>
  <si>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</si>
  <si>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</si>
  <si>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</si>
  <si>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</si>
  <si>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</si>
  <si>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</si>
  <si>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</si>
  <si>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</si>
  <si>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</si>
  <si>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</si>
  <si>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</si>
  <si>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</si>
  <si>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</si>
  <si>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</si>
  <si>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</si>
  <si>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</si>
  <si>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</si>
  <si>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</si>
  <si>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</si>
  <si>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</si>
  <si>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</si>
  <si>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</si>
  <si>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</si>
  <si>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</si>
  <si>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</si>
  <si>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</si>
  <si>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</si>
  <si>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</si>
  <si>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</si>
  <si>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</si>
  <si>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</si>
  <si>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</si>
  <si>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</si>
  <si>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</si>
  <si>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</si>
  <si>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</si>
  <si>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</si>
  <si>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</si>
  <si>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</si>
  <si>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</si>
  <si>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</si>
  <si>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</si>
  <si>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</si>
  <si>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</si>
  <si>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</si>
  <si>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</si>
  <si>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</si>
  <si>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</si>
  <si>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</si>
  <si>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</si>
  <si>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</si>
  <si>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</si>
  <si>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</si>
  <si>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</si>
  <si>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</si>
  <si>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</si>
  <si>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</si>
  <si>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</si>
  <si>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</si>
  <si>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</si>
  <si>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</si>
  <si>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</si>
  <si>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</si>
  <si>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</si>
  <si>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</si>
  <si>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</si>
  <si>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</si>
  <si>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</si>
  <si>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</si>
  <si>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</si>
  <si>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</si>
  <si>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</si>
  <si>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</si>
  <si>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</si>
  <si>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</si>
  <si>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</si>
  <si>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</si>
  <si>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</si>
  <si>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</si>
  <si>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</si>
  <si>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</si>
  <si>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</si>
  <si>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</si>
  <si>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</si>
  <si>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</si>
  <si>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</si>
  <si>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</si>
  <si>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</si>
  <si>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</si>
  <si>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</si>
  <si>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</si>
  <si>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</si>
  <si>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</si>
  <si>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</si>
  <si>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</si>
  <si>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</si>
  <si>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</si>
  <si>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</si>
  <si>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</si>
  <si>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</si>
  <si>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</si>
  <si>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</si>
  <si>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</si>
  <si>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</si>
  <si>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</si>
  <si>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</si>
  <si>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</si>
  <si>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</si>
  <si>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</si>
  <si>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</si>
  <si>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</si>
  <si>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</si>
  <si>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</si>
  <si>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</si>
  <si>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</si>
  <si>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</si>
  <si>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</si>
  <si>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</si>
  <si>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</si>
  <si>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</si>
  <si>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</si>
  <si>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</si>
  <si>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</si>
  <si>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</si>
  <si>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</si>
  <si>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</si>
  <si>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</si>
  <si>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</si>
  <si>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</si>
  <si>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</si>
  <si>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</si>
  <si>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</si>
  <si>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</si>
  <si>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</si>
  <si>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</si>
  <si>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</si>
  <si>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</si>
  <si>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</si>
  <si>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</si>
  <si>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</si>
  <si>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</si>
  <si>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</si>
  <si>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</si>
  <si>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</si>
  <si>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</si>
  <si>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</si>
  <si>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</si>
  <si>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</si>
  <si>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</si>
  <si>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</si>
  <si>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</si>
  <si>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</si>
  <si>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</si>
  <si>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</si>
  <si>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</si>
  <si>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</si>
  <si>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</si>
  <si>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</si>
  <si>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</si>
  <si>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</si>
  <si>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</si>
  <si>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</si>
  <si>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</si>
  <si>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</si>
  <si>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</si>
  <si>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</si>
  <si>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</si>
  <si>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</si>
  <si>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</si>
  <si>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</si>
  <si>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</si>
  <si>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</si>
  <si>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</si>
  <si>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</si>
  <si>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</si>
  <si>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</si>
  <si>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</si>
  <si>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</si>
  <si>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</si>
  <si>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</si>
  <si>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</si>
  <si>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</si>
  <si>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</si>
  <si>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</si>
  <si>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</si>
  <si>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</si>
  <si>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</si>
  <si>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</si>
  <si>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</si>
  <si>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</si>
  <si>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</si>
  <si>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</si>
  <si>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</si>
  <si>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</si>
  <si>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</si>
  <si>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</si>
  <si>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</si>
  <si>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</si>
  <si>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</si>
  <si>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</si>
  <si>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</si>
  <si>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</si>
  <si>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</si>
  <si>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</si>
  <si>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</si>
  <si>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</si>
  <si>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</si>
  <si>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</si>
  <si>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</si>
  <si>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</si>
  <si>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</si>
  <si>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</si>
  <si>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</si>
  <si>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</si>
  <si>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</si>
  <si>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</si>
  <si>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</si>
  <si>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</si>
  <si>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</si>
  <si>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</si>
  <si>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</si>
  <si>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</si>
  <si>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</si>
  <si>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</si>
  <si>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</si>
  <si>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</si>
  <si>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</si>
  <si>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</si>
  <si>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</si>
  <si>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</si>
  <si>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</si>
  <si>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</si>
  <si>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</si>
  <si>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</si>
  <si>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</si>
  <si>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</si>
  <si>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</si>
  <si>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</si>
  <si>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</si>
  <si>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</si>
  <si>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</si>
  <si>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</si>
  <si>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</si>
  <si>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</si>
  <si>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</si>
  <si>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</si>
  <si>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</si>
  <si>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</si>
  <si>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</si>
  <si>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</si>
  <si>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</si>
  <si>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</si>
  <si>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</si>
  <si>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</si>
  <si>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</si>
  <si>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</si>
  <si>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</si>
  <si>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</si>
  <si>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</si>
  <si>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</si>
  <si>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</si>
  <si>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</si>
  <si>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</si>
  <si>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</si>
  <si>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</si>
  <si>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</si>
  <si>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</si>
  <si>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</si>
  <si>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</si>
  <si>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</si>
  <si>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</si>
  <si>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</si>
  <si>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</si>
  <si>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</si>
  <si>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</si>
  <si>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</si>
  <si>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</si>
  <si>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</si>
  <si>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</si>
  <si>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</si>
  <si>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</si>
  <si>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</si>
  <si>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</si>
  <si>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</si>
  <si>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</si>
  <si>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</si>
  <si>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</si>
  <si>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</si>
  <si>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</si>
  <si>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</si>
  <si>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</si>
  <si>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</si>
  <si>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</si>
  <si>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</si>
  <si>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</si>
  <si>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</si>
  <si>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</si>
  <si>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</si>
  <si>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</si>
  <si>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</si>
  <si>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</si>
  <si>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</si>
  <si>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</si>
  <si>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</si>
  <si>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</si>
  <si>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</si>
  <si>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</si>
  <si>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</si>
  <si>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</si>
  <si>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</si>
  <si>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</si>
  <si>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</si>
  <si>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</si>
  <si>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</si>
  <si>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</si>
  <si>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</si>
  <si>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</si>
  <si>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</si>
  <si>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</si>
  <si>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</si>
  <si>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</si>
  <si>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</si>
  <si>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</si>
  <si>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</si>
  <si>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</si>
  <si>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</si>
  <si>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</si>
  <si>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</si>
  <si>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</si>
  <si>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</si>
  <si>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</si>
  <si>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</si>
  <si>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</si>
  <si>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</si>
  <si>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</si>
  <si>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</si>
  <si>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</si>
  <si>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</si>
  <si>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</si>
  <si>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</si>
  <si>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</si>
  <si>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</si>
  <si>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</si>
  <si>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</si>
  <si>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</si>
  <si>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</si>
  <si>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</si>
  <si>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</si>
  <si>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</si>
  <si>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</si>
  <si>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</si>
  <si>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</si>
  <si>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</si>
  <si>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</si>
  <si>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</si>
  <si>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</si>
  <si>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</si>
  <si>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</si>
  <si>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</si>
  <si>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</si>
  <si>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</si>
  <si>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</si>
  <si>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</si>
  <si>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</si>
  <si>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</si>
  <si>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</si>
  <si>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</si>
  <si>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</si>
  <si>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</si>
  <si>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</si>
  <si>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</si>
  <si>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</si>
  <si>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</si>
  <si>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</si>
  <si>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</si>
  <si>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</si>
  <si>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</si>
  <si>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</si>
  <si>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</si>
  <si>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</si>
  <si>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</si>
  <si>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</si>
  <si>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</si>
  <si>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</si>
  <si>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</si>
  <si>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</si>
  <si>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</si>
  <si>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</si>
  <si>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</si>
  <si>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</si>
  <si>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</si>
  <si>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</si>
  <si>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</si>
  <si>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</si>
  <si>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</si>
  <si>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</si>
  <si>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</si>
  <si>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</si>
  <si>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</si>
  <si>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</si>
  <si>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</si>
  <si>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</si>
  <si>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</si>
  <si>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</si>
  <si>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</si>
  <si>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</si>
  <si>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</si>
  <si>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</si>
  <si>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</si>
  <si>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</si>
  <si>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</si>
  <si>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</si>
  <si>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</si>
  <si>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</si>
  <si>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</si>
  <si>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</si>
  <si>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</si>
  <si>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</si>
  <si>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</si>
  <si>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</si>
  <si>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</si>
  <si>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</si>
  <si>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</si>
  <si>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</si>
  <si>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</si>
  <si>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</si>
  <si>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</si>
  <si>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</si>
  <si>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</si>
  <si>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</si>
  <si>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</si>
  <si>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</si>
  <si>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</si>
  <si>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</si>
  <si>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</si>
  <si>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</si>
  <si>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</si>
  <si>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</si>
  <si>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</si>
  <si>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</si>
  <si>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</si>
  <si>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</si>
  <si>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</si>
  <si>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</si>
  <si>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</si>
  <si>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</si>
  <si>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</si>
  <si>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</si>
  <si>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</si>
  <si>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</si>
  <si>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</si>
  <si>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</si>
  <si>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</si>
  <si>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</si>
  <si>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</si>
  <si>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</si>
  <si>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</si>
  <si>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</si>
  <si>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</si>
  <si>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</si>
  <si>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</si>
  <si>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</si>
  <si>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</si>
  <si>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</si>
  <si>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</si>
  <si>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</si>
  <si>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</si>
  <si>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</si>
  <si>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</si>
  <si>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</si>
  <si>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</si>
  <si>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</si>
  <si>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</si>
  <si>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</si>
  <si>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</si>
  <si>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</si>
  <si>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</si>
  <si>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</si>
  <si>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</si>
  <si>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</si>
  <si>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</si>
  <si>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</si>
  <si>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</si>
  <si>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</si>
  <si>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</si>
  <si>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</si>
  <si>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</si>
  <si>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</si>
  <si>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</si>
  <si>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</si>
  <si>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</si>
  <si>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</si>
  <si>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</si>
  <si>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</si>
  <si>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</si>
  <si>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</si>
  <si>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</si>
  <si>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</si>
  <si>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</si>
  <si>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</si>
  <si>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</si>
  <si>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</si>
  <si>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</si>
  <si>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</si>
  <si>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</si>
  <si>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</si>
  <si>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</si>
  <si>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</si>
  <si>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</si>
  <si>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</si>
  <si>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</si>
  <si>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</si>
  <si>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</si>
  <si>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</si>
  <si>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</si>
  <si>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</si>
  <si>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</si>
  <si>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</si>
  <si>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</si>
  <si>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</si>
  <si>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</si>
  <si>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</si>
  <si>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</si>
  <si>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</si>
  <si>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</si>
  <si>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</si>
  <si>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</si>
  <si>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</si>
  <si>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</si>
  <si>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</si>
  <si>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</si>
  <si>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</si>
  <si>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</si>
  <si>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</si>
  <si>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</si>
  <si>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</si>
  <si>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</si>
  <si>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</si>
  <si>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</si>
  <si>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</si>
  <si>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</si>
  <si>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</si>
  <si>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</si>
  <si>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</si>
  <si>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</si>
  <si>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</si>
  <si>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</si>
  <si>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</si>
  <si>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</si>
  <si>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</si>
  <si>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</si>
  <si>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</si>
  <si>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</si>
  <si>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</si>
  <si>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</si>
  <si>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</si>
  <si>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</si>
  <si>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</si>
  <si>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</si>
  <si>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</si>
  <si>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</si>
  <si>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</si>
  <si>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</si>
  <si>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</si>
  <si>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</si>
  <si>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</si>
  <si>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</si>
  <si>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</si>
  <si>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</si>
  <si>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</si>
  <si>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</si>
  <si>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</si>
  <si>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</si>
  <si>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</si>
  <si>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</si>
  <si>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</si>
  <si>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</si>
  <si>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</si>
  <si>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</si>
  <si>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</si>
  <si>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</si>
  <si>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</si>
  <si>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</si>
  <si>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</si>
  <si>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</si>
  <si>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</si>
  <si>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</si>
  <si>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</si>
  <si>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</si>
  <si>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</si>
  <si>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</si>
  <si>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</si>
  <si>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</si>
  <si>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</si>
  <si>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</si>
  <si>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</si>
  <si>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</si>
  <si>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</si>
  <si>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</si>
  <si>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</si>
  <si>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</si>
  <si>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</si>
  <si>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</si>
  <si>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</si>
  <si>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</si>
  <si>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</si>
  <si>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</si>
  <si>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</si>
  <si>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</si>
  <si>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</si>
  <si>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</si>
  <si>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</si>
  <si>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</si>
  <si>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</si>
  <si>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</si>
  <si>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</si>
  <si>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</si>
  <si>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</si>
  <si>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</si>
  <si>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</si>
  <si>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</si>
  <si>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</si>
  <si>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</si>
  <si>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</si>
  <si>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</si>
  <si>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</si>
  <si>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</si>
  <si>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</si>
  <si>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</si>
  <si>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</si>
  <si>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</si>
  <si>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</si>
  <si>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</si>
  <si>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</si>
  <si>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</si>
  <si>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</si>
  <si>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</si>
  <si>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</si>
  <si>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</si>
  <si>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</si>
  <si>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</si>
  <si>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</si>
  <si>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</si>
  <si>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</si>
  <si>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</si>
  <si>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</si>
  <si>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</si>
  <si>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</si>
  <si>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</si>
  <si>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</si>
  <si>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</si>
  <si>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</si>
  <si>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</si>
  <si>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</si>
  <si>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</si>
  <si>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</si>
  <si>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</si>
  <si>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</si>
  <si>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</si>
  <si>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</si>
  <si>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</si>
  <si>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</si>
  <si>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</si>
  <si>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</si>
  <si>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</si>
  <si>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</si>
  <si>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</si>
  <si>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</si>
  <si>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</si>
  <si>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</si>
  <si>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</si>
  <si>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</si>
  <si>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</si>
  <si>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</si>
  <si>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</si>
  <si>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</si>
  <si>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</si>
  <si>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</si>
  <si>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</si>
  <si>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</si>
  <si>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</si>
  <si>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</si>
  <si>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</si>
  <si>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</si>
  <si>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</si>
  <si>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</si>
  <si>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</si>
  <si>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</si>
  <si>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</si>
  <si>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</si>
  <si>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</si>
  <si>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</si>
  <si>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</si>
  <si>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</si>
  <si>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</si>
  <si>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</si>
  <si>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</si>
  <si>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</si>
  <si>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</si>
  <si>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</si>
  <si>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</si>
  <si>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</si>
  <si>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</si>
  <si>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</si>
  <si>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</si>
  <si>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</si>
  <si>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</si>
  <si>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</si>
  <si>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</si>
  <si>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</si>
  <si>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</si>
  <si>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</si>
  <si>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</si>
  <si>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</si>
  <si>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</si>
  <si>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</si>
  <si>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</si>
  <si>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</si>
  <si>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</si>
  <si>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</si>
  <si>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</si>
  <si>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</si>
  <si>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</si>
  <si>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</si>
  <si>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</si>
  <si>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</si>
  <si>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</si>
  <si>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</si>
  <si>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</si>
  <si>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</si>
  <si>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</si>
  <si>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</si>
  <si>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</si>
  <si>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</si>
  <si>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</si>
  <si>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</si>
  <si>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</si>
  <si>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</si>
  <si>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</si>
  <si>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</si>
  <si>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</si>
  <si>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</si>
  <si>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</si>
  <si>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</si>
  <si>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</si>
  <si>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</si>
  <si>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</si>
  <si>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</si>
  <si>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</si>
  <si>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</si>
  <si>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</si>
  <si>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</si>
  <si>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</si>
  <si>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</si>
  <si>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</si>
  <si>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</si>
  <si>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</si>
  <si>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</si>
  <si>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</si>
  <si>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</si>
  <si>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</si>
  <si>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</si>
  <si>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</si>
  <si>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</si>
  <si>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</si>
  <si>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</si>
  <si>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</si>
  <si>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</si>
  <si>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</si>
  <si>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</si>
  <si>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</si>
  <si>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</si>
  <si>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</si>
  <si>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</si>
  <si>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</si>
  <si>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</si>
  <si>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</si>
  <si>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</si>
  <si>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</si>
  <si>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</si>
  <si>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</si>
  <si>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</si>
  <si>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</si>
  <si>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</si>
  <si>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</si>
  <si>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</si>
  <si>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</si>
  <si>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</si>
  <si>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</si>
  <si>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</si>
  <si>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</si>
  <si>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</si>
  <si>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</si>
  <si>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</si>
  <si>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</si>
  <si>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</si>
  <si>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</si>
  <si>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</si>
  <si>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</si>
  <si>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</si>
  <si>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</si>
  <si>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</si>
  <si>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</si>
  <si>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</si>
  <si>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</si>
  <si>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</si>
  <si>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</si>
  <si>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</si>
  <si>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</si>
  <si>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</si>
  <si>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</si>
  <si>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</si>
  <si>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</si>
  <si>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</si>
  <si>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</si>
  <si>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</si>
  <si>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</si>
  <si>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</si>
  <si>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</si>
  <si>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</si>
  <si>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</si>
  <si>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</si>
  <si>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</si>
  <si>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</si>
  <si>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</si>
  <si>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</si>
  <si>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</si>
  <si>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</si>
  <si>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</si>
  <si>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</si>
  <si>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</si>
  <si>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</si>
  <si>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</si>
  <si>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</si>
  <si>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</si>
  <si>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</si>
  <si>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</si>
  <si>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</si>
  <si>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</si>
  <si>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</si>
  <si>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</si>
  <si>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</si>
  <si>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</si>
  <si>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</si>
  <si>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</si>
  <si>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</si>
  <si>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</si>
  <si>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</si>
  <si>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</si>
  <si>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</si>
  <si>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</si>
  <si>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</si>
  <si>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</si>
  <si>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</si>
  <si>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</si>
  <si>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</si>
  <si>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</si>
  <si>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</si>
  <si>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</si>
  <si>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</si>
  <si>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</si>
  <si>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</si>
  <si>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</si>
  <si>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</si>
  <si>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</si>
  <si>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</si>
  <si>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</si>
  <si>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</si>
  <si>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</si>
  <si>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</si>
  <si>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</si>
  <si>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</si>
  <si>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</si>
  <si>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</si>
  <si>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</si>
  <si>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</si>
  <si>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</si>
  <si>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</si>
  <si>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</si>
  <si>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</si>
  <si>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</si>
  <si>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</si>
  <si>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</si>
  <si>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</si>
  <si>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</si>
  <si>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</si>
  <si>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</si>
  <si>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</si>
  <si>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</si>
  <si>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</si>
  <si>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</si>
  <si>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</si>
  <si>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</si>
  <si>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</si>
  <si>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</si>
  <si>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</si>
  <si>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</si>
  <si>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</si>
  <si>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</si>
  <si>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</si>
  <si>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</si>
  <si>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</si>
  <si>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</si>
  <si>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</si>
  <si>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</si>
  <si>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</si>
  <si>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</si>
  <si>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</si>
  <si>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</si>
  <si>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</si>
  <si>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</si>
  <si>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</si>
  <si>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</si>
  <si>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</si>
  <si>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</si>
  <si>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</si>
  <si>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</si>
  <si>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</si>
  <si>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</si>
  <si>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</si>
  <si>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</si>
  <si>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</si>
  <si>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</si>
  <si>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</si>
  <si>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</si>
  <si>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</si>
  <si>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</si>
  <si>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</si>
  <si>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</si>
  <si>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</si>
  <si>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</si>
  <si>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</si>
  <si>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</si>
  <si>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</si>
  <si>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</si>
  <si>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</si>
  <si>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</si>
  <si>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</si>
  <si>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</si>
  <si>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</si>
  <si>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</si>
  <si>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</si>
  <si>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</si>
  <si>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</si>
  <si>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</si>
  <si>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</si>
  <si>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</si>
  <si>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</si>
  <si>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</si>
  <si>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</si>
  <si>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</si>
  <si>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</si>
  <si>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</si>
  <si>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</si>
  <si>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</si>
  <si>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</si>
  <si>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</si>
  <si>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</si>
  <si>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</si>
  <si>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</si>
  <si>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</si>
  <si>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</si>
  <si>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</si>
  <si>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</si>
  <si>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</si>
  <si>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</si>
  <si>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</si>
  <si>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</si>
  <si>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</si>
  <si>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</si>
  <si>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</si>
  <si>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</si>
  <si>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</si>
  <si>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</si>
  <si>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</si>
  <si>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</si>
  <si>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</si>
  <si>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</si>
  <si>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</si>
  <si>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</si>
  <si>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</si>
  <si>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</si>
  <si>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</si>
  <si>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</si>
  <si>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</si>
  <si>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</si>
  <si>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</si>
  <si>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</si>
  <si>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</si>
  <si>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</si>
  <si>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</si>
  <si>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</si>
  <si>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</si>
  <si>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</si>
  <si>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</si>
  <si>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</si>
  <si>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</si>
  <si>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</si>
  <si>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</si>
  <si>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</si>
  <si>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</si>
  <si>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</si>
  <si>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</si>
  <si>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</si>
  <si>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</si>
  <si>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</si>
  <si>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</si>
  <si>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</si>
  <si>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</si>
  <si>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</si>
  <si>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</si>
  <si>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</si>
  <si>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</si>
  <si>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</si>
  <si>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</si>
  <si>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</si>
  <si>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</si>
  <si>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</si>
  <si>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</si>
  <si>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</si>
  <si>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</si>
  <si>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</si>
  <si>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</si>
  <si>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</si>
  <si>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</si>
  <si>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</si>
  <si>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</si>
  <si>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</si>
  <si>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</si>
  <si>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</si>
  <si>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</si>
  <si>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</si>
  <si>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</si>
  <si>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</si>
  <si>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</si>
  <si>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</si>
  <si>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</si>
  <si>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</si>
  <si>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</si>
  <si>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</si>
  <si>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</si>
  <si>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</si>
  <si>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</si>
  <si>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</si>
  <si>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</si>
  <si>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</si>
  <si>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</si>
  <si>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</si>
  <si>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</si>
  <si>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</si>
  <si>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</si>
  <si>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</si>
  <si>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</si>
  <si>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</si>
  <si>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</si>
  <si>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</si>
  <si>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</si>
  <si>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</si>
  <si>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</si>
  <si>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</si>
  <si>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</si>
  <si>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</si>
  <si>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</si>
  <si>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</si>
  <si>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</si>
  <si>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</si>
  <si>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</si>
  <si>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</si>
  <si>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</si>
  <si>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</si>
  <si>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</si>
  <si>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</si>
  <si>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</si>
  <si>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</si>
  <si>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</si>
  <si>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</si>
  <si>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</si>
  <si>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</si>
  <si>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</si>
  <si>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</si>
  <si>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</si>
  <si>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</si>
  <si>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</si>
  <si>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</si>
  <si>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</si>
  <si>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</si>
  <si>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</si>
  <si>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</si>
  <si>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</si>
  <si>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</si>
  <si>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</si>
  <si>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</si>
  <si>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</si>
  <si>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</si>
  <si>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</si>
  <si>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</si>
  <si>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</si>
  <si>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</si>
  <si>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</si>
  <si>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</si>
  <si>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</si>
  <si>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</si>
  <si>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</si>
  <si>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</si>
  <si>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</si>
  <si>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</si>
  <si>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</si>
  <si>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</si>
  <si>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</si>
  <si>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</si>
  <si>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</si>
  <si>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</si>
  <si>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</si>
  <si>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</si>
  <si>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</si>
  <si>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</si>
  <si>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</si>
  <si>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</si>
  <si>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</si>
  <si>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</si>
  <si>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</si>
  <si>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</si>
  <si>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</si>
  <si>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</si>
  <si>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</si>
  <si>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</si>
  <si>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</si>
  <si>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</si>
  <si>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</si>
  <si>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</si>
  <si>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</si>
  <si>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</si>
  <si>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</si>
  <si>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</si>
  <si>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</si>
  <si>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</si>
  <si>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</si>
  <si>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</si>
  <si>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</si>
  <si>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</si>
  <si>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</si>
  <si>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</si>
  <si>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</si>
  <si>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</si>
  <si>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</si>
  <si>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</si>
  <si>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</si>
  <si>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</si>
  <si>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</si>
  <si>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</si>
  <si>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</si>
  <si>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</si>
  <si>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</si>
  <si>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</si>
  <si>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</si>
  <si>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</si>
  <si>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</si>
  <si>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</si>
  <si>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</si>
  <si>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</si>
  <si>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</si>
  <si>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</si>
  <si>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</si>
  <si>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</si>
  <si>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</si>
  <si>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</si>
  <si>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</si>
  <si>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</si>
  <si>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</si>
  <si>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</si>
  <si>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</si>
  <si>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</si>
  <si>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</si>
  <si>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</si>
  <si>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</si>
  <si>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</si>
  <si>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</si>
  <si>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</si>
  <si>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</si>
  <si>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</si>
  <si>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</si>
  <si>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</si>
  <si>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</si>
  <si>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</si>
  <si>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</si>
  <si>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</si>
  <si>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</si>
  <si>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</si>
  <si>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</si>
  <si>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</si>
  <si>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</si>
  <si>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</si>
  <si>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</si>
  <si>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</si>
  <si>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</si>
  <si>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</si>
  <si>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</si>
  <si>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</si>
  <si>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</si>
  <si>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</si>
  <si>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</si>
  <si>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</si>
  <si>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</si>
  <si>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</si>
  <si>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</si>
  <si>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</si>
  <si>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</si>
  <si>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</si>
  <si>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</si>
  <si>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</si>
  <si>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</si>
  <si>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</si>
  <si>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</si>
  <si>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</si>
  <si>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</si>
  <si>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</si>
  <si>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</si>
  <si>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</si>
  <si>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</si>
  <si>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</si>
  <si>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</si>
  <si>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</si>
  <si>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</si>
  <si>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</si>
  <si>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</si>
  <si>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</si>
  <si>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</si>
  <si>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</si>
  <si>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</si>
  <si>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</si>
  <si>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</si>
  <si>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</si>
  <si>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</si>
  <si>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</si>
  <si>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</si>
  <si>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</si>
  <si>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</si>
  <si>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</si>
  <si>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</si>
  <si>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</si>
  <si>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</si>
  <si>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</si>
  <si>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</si>
  <si>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</si>
  <si>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</si>
  <si>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</si>
  <si>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</si>
  <si>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</si>
  <si>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</si>
  <si>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</si>
  <si>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</si>
  <si>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</si>
  <si>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</si>
  <si>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</si>
  <si>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</si>
  <si>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</si>
  <si>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</si>
  <si>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</si>
  <si>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</si>
  <si>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</si>
  <si>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</si>
  <si>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</si>
  <si>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</si>
  <si>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</si>
  <si>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</si>
  <si>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</si>
  <si>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</si>
  <si>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</si>
  <si>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</si>
  <si>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</si>
  <si>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</si>
  <si>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</si>
  <si>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</si>
  <si>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</si>
  <si>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</si>
  <si>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</si>
  <si>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</si>
  <si>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</si>
  <si>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</si>
  <si>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</si>
  <si>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</si>
  <si>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</si>
  <si>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</si>
  <si>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</si>
  <si>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</si>
  <si>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</si>
  <si>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</si>
  <si>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</si>
  <si>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</si>
  <si>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</si>
  <si>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</si>
  <si>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</si>
  <si>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</si>
  <si>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</si>
  <si>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</si>
  <si>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</si>
  <si>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</si>
  <si>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</si>
  <si>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</si>
  <si>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</si>
  <si>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</si>
  <si>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</si>
  <si>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</si>
  <si>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</si>
  <si>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</si>
  <si>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</si>
  <si>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</si>
  <si>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</si>
  <si>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</si>
  <si>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</si>
  <si>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</si>
  <si>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</si>
  <si>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</si>
  <si>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</si>
  <si>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</si>
  <si>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</si>
  <si>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</si>
  <si>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</si>
  <si>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</si>
  <si>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</si>
  <si>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</si>
  <si>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</si>
  <si>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</si>
  <si>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</si>
  <si>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</si>
  <si>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</si>
  <si>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</si>
  <si>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</si>
  <si>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</si>
  <si>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</si>
  <si>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</si>
  <si>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</si>
  <si>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</si>
  <si>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</si>
  <si>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</si>
  <si>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</si>
  <si>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</si>
  <si>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</si>
  <si>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</si>
  <si>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</si>
  <si>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</si>
  <si>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</si>
  <si>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</si>
  <si>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</si>
  <si>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</si>
  <si>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</si>
  <si>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</si>
  <si>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</si>
  <si>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</si>
  <si>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</si>
  <si>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</si>
  <si>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</si>
  <si>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</si>
  <si>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</si>
  <si>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</si>
  <si>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</si>
  <si>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</si>
  <si>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</si>
  <si>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</si>
  <si>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</si>
  <si>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</si>
  <si>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</si>
  <si>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</si>
  <si>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</si>
  <si>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</si>
  <si>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</si>
  <si>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</si>
  <si>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</si>
  <si>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</si>
  <si>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</si>
  <si>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</si>
  <si>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</si>
  <si>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</si>
  <si>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</si>
  <si>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</si>
  <si>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</si>
  <si>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</si>
  <si>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</si>
  <si>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</si>
  <si>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</si>
  <si>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</si>
  <si>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</si>
  <si>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</si>
  <si>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</si>
  <si>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</si>
  <si>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</si>
  <si>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</si>
  <si>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</si>
  <si>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</si>
  <si>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</si>
  <si>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</si>
  <si>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</si>
  <si>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</si>
  <si>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</si>
  <si>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</si>
  <si>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</si>
  <si>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</si>
  <si>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</si>
  <si>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</si>
  <si>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</si>
  <si>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</si>
  <si>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</si>
  <si>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</si>
  <si>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</si>
  <si>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</si>
  <si>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</si>
  <si>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</si>
  <si>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</si>
  <si>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</si>
  <si>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</si>
  <si>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</si>
  <si>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</si>
  <si>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</si>
  <si>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</si>
  <si>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</si>
  <si>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</si>
  <si>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</si>
  <si>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</si>
  <si>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</si>
  <si>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</si>
  <si>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</si>
  <si>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</si>
  <si>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</si>
  <si>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</si>
  <si>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</si>
  <si>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</si>
  <si>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</si>
  <si>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</si>
  <si>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</si>
  <si>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</si>
  <si>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</si>
  <si>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</si>
  <si>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</si>
  <si>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</si>
  <si>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</si>
  <si>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</si>
  <si>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</si>
  <si>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</si>
  <si>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</si>
  <si>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</si>
  <si>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</si>
  <si>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</si>
  <si>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</si>
  <si>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</si>
  <si>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</si>
  <si>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</si>
  <si>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</si>
  <si>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</si>
  <si>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</si>
  <si>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</si>
  <si>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</si>
  <si>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</si>
  <si>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</si>
  <si>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</si>
  <si>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</si>
  <si>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</si>
  <si>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</si>
  <si>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</si>
  <si>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</si>
  <si>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</si>
  <si>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</si>
  <si>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</si>
  <si>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</si>
  <si>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</si>
  <si>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</si>
  <si>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</si>
  <si>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</si>
  <si>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</si>
  <si>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</si>
  <si>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</si>
  <si>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</si>
  <si>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</si>
  <si>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</si>
  <si>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</si>
  <si>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</si>
  <si>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</si>
  <si>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</si>
  <si>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</si>
  <si>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</si>
  <si>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</si>
  <si>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</si>
  <si>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</si>
  <si>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</si>
  <si>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</si>
  <si>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</si>
  <si>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</si>
  <si>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</si>
  <si>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</si>
  <si>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</si>
  <si>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</si>
  <si>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</si>
  <si>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</si>
  <si>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</si>
  <si>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</si>
  <si>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</si>
  <si>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</si>
  <si>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</si>
  <si>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</si>
  <si>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</si>
  <si>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</si>
  <si>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</si>
  <si>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</si>
  <si>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</si>
  <si>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</si>
  <si>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</si>
  <si>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</si>
  <si>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</si>
  <si>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</si>
  <si>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</si>
  <si>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</si>
  <si>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</si>
  <si>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</si>
  <si>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</si>
  <si>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</si>
  <si>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</si>
  <si>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</si>
  <si>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</si>
  <si>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</si>
  <si>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</si>
  <si>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</si>
  <si>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</si>
  <si>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</si>
  <si>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</si>
  <si>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</si>
  <si>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</si>
  <si>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</si>
  <si>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</si>
  <si>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</si>
  <si>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</si>
  <si>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</si>
  <si>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</si>
  <si>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</si>
  <si>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</si>
  <si>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</si>
  <si>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</si>
  <si>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</si>
  <si>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</si>
  <si>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</si>
  <si>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</si>
  <si>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</si>
  <si>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</si>
  <si>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</si>
  <si>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</si>
  <si>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</si>
  <si>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</si>
  <si>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</si>
  <si>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</si>
  <si>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</si>
  <si>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</si>
  <si>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</si>
  <si>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</si>
  <si>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</si>
  <si>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</si>
  <si>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</si>
  <si>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</si>
  <si>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</si>
  <si>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</si>
  <si>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</si>
  <si>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</si>
  <si>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</si>
  <si>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</si>
  <si>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</si>
  <si>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</si>
  <si>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</si>
  <si>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</si>
  <si>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</si>
  <si>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</si>
  <si>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</si>
  <si>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</si>
  <si>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</si>
  <si>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</si>
  <si>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</si>
  <si>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</si>
  <si>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</si>
  <si>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</si>
  <si>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</si>
  <si>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</si>
  <si>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</si>
  <si>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</si>
  <si>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</si>
  <si>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</si>
  <si>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</si>
  <si>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</si>
  <si>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</si>
  <si>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</si>
  <si>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</si>
  <si>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</si>
  <si>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</si>
  <si>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</si>
  <si>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</si>
  <si>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</si>
  <si>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</si>
  <si>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</si>
  <si>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</si>
  <si>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</si>
  <si>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</si>
  <si>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</si>
  <si>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</si>
  <si>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</si>
  <si>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</si>
  <si>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</si>
  <si>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</si>
  <si>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</si>
  <si>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</si>
  <si>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</si>
  <si>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</si>
  <si>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</si>
  <si>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</si>
  <si>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</si>
  <si>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</si>
  <si>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</si>
  <si>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</si>
  <si>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</si>
  <si>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</si>
  <si>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</si>
  <si>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</si>
  <si>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</si>
  <si>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</si>
  <si>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</si>
  <si>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</si>
  <si>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</si>
  <si>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</si>
  <si>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</si>
  <si>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</si>
  <si>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</si>
  <si>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</si>
  <si>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</si>
  <si>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</si>
  <si>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</si>
  <si>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</si>
  <si>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</si>
  <si>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</si>
  <si>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</si>
  <si>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</si>
  <si>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</si>
  <si>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</si>
  <si>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</si>
  <si>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</si>
  <si>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</si>
  <si>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</si>
  <si>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</si>
  <si>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</si>
  <si>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</si>
  <si>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</si>
  <si>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</si>
  <si>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</si>
  <si>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</si>
  <si>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</si>
  <si>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</si>
  <si>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</si>
  <si>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</si>
  <si>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</si>
  <si>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</si>
  <si>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</si>
  <si>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</si>
  <si>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</si>
  <si>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</si>
  <si>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</si>
  <si>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</si>
  <si>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</si>
  <si>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</si>
  <si>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</si>
  <si>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</si>
  <si>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</si>
  <si>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</si>
  <si>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</si>
  <si>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</si>
  <si>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</si>
  <si>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</si>
  <si>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</si>
  <si>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</si>
  <si>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</si>
  <si>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</si>
  <si>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</si>
  <si>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</si>
  <si>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</si>
  <si>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</si>
  <si>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</si>
  <si>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</si>
  <si>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</si>
  <si>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</si>
  <si>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</si>
  <si>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</si>
  <si>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</si>
  <si>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</si>
  <si>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</si>
  <si>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</si>
  <si>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</si>
  <si>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</si>
  <si>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</si>
  <si>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</si>
  <si>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</si>
  <si>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</si>
  <si>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</si>
  <si>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</si>
  <si>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</si>
  <si>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</si>
  <si>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</si>
  <si>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</si>
  <si>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</si>
  <si>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</si>
  <si>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</si>
  <si>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</si>
  <si>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</si>
  <si>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</si>
  <si>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</si>
  <si>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</si>
  <si>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</si>
  <si>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</si>
  <si>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</si>
  <si>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</si>
  <si>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</si>
  <si>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</si>
  <si>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</si>
  <si>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</si>
  <si>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</si>
  <si>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</si>
  <si>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</si>
  <si>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</si>
  <si>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</si>
  <si>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</si>
  <si>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</si>
  <si>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</si>
  <si>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</si>
  <si>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</si>
  <si>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</si>
  <si>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</si>
  <si>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</si>
  <si>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</si>
  <si>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</si>
  <si>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</si>
  <si>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</si>
  <si>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</si>
  <si>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</si>
  <si>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</si>
  <si>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</si>
  <si>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</si>
  <si>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</si>
  <si>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</si>
  <si>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</si>
  <si>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</si>
  <si>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</si>
  <si>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</si>
  <si>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</si>
  <si>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</si>
  <si>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</si>
  <si>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</si>
  <si>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</si>
  <si>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</si>
  <si>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</si>
  <si>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</si>
  <si>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</si>
  <si>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</si>
  <si>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</si>
  <si>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</si>
  <si>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</si>
  <si>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</si>
  <si>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</si>
  <si>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</si>
  <si>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</si>
  <si>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</si>
  <si>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</si>
  <si>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</si>
  <si>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</si>
  <si>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</si>
  <si>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</si>
  <si>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</si>
  <si>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</si>
  <si>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</si>
  <si>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</si>
  <si>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</si>
  <si>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</si>
  <si>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</si>
  <si>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</si>
  <si>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</si>
  <si>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</si>
  <si>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</si>
  <si>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</si>
  <si>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</si>
  <si>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</si>
  <si>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</si>
  <si>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</si>
  <si>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</si>
  <si>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</si>
  <si>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</si>
  <si>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</si>
  <si>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</si>
  <si>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</si>
  <si>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</si>
  <si>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</si>
  <si>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</si>
  <si>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</si>
  <si>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</si>
  <si>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</si>
  <si>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</si>
  <si>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</si>
  <si>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</si>
  <si>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</si>
  <si>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</si>
  <si>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</si>
  <si>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</si>
  <si>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</si>
  <si>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</si>
  <si>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</si>
  <si>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</si>
  <si>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</si>
  <si>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</si>
  <si>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</si>
  <si>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</si>
  <si>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</si>
  <si>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</si>
  <si>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</si>
  <si>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</si>
  <si>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</si>
  <si>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</si>
  <si>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</si>
  <si>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</si>
  <si>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</si>
  <si>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</si>
  <si>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</si>
  <si>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</si>
  <si>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</si>
  <si>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</si>
  <si>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</si>
  <si>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</si>
  <si>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</si>
  <si>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</si>
  <si>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</si>
  <si>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</si>
  <si>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</si>
  <si>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</si>
  <si>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</si>
  <si>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</si>
  <si>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</si>
  <si>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</si>
  <si>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</si>
  <si>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</si>
  <si>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</si>
  <si>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</si>
  <si>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</si>
  <si>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</si>
  <si>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</si>
  <si>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</si>
  <si>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</si>
  <si>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</si>
  <si>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</si>
  <si>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</si>
  <si>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</si>
  <si>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</si>
  <si>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</si>
  <si>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</si>
  <si>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</si>
  <si>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</si>
  <si>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</si>
  <si>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</si>
  <si>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</si>
  <si>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</si>
  <si>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</si>
  <si>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</si>
  <si>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</si>
  <si>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</si>
  <si>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</si>
  <si>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</si>
  <si>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</si>
  <si>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</si>
  <si>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</si>
  <si>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</si>
  <si>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</si>
  <si>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</si>
  <si>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</si>
  <si>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</si>
  <si>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</si>
  <si>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</si>
  <si>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</si>
  <si>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</si>
  <si>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</si>
  <si>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</si>
  <si>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</si>
  <si>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</si>
  <si>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</si>
  <si>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</si>
  <si>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</si>
  <si>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</si>
  <si>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</si>
  <si>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</si>
  <si>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</si>
  <si>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</si>
  <si>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</si>
  <si>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</si>
  <si>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</si>
  <si>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</si>
  <si>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</si>
  <si>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</si>
  <si>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</si>
  <si>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</si>
  <si>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</si>
  <si>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</si>
  <si>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</si>
  <si>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</si>
  <si>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</si>
  <si>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</si>
  <si>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</si>
  <si>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</si>
  <si>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</si>
  <si>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</si>
  <si>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</si>
  <si>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</si>
  <si>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</si>
  <si>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</si>
  <si>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</si>
  <si>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</si>
  <si>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</si>
  <si>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</si>
  <si>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</si>
  <si>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</si>
  <si>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</si>
  <si>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</si>
  <si>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</si>
  <si>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</si>
  <si>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</si>
  <si>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</si>
  <si>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</si>
  <si>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</si>
  <si>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</si>
  <si>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</si>
  <si>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</si>
  <si>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</si>
  <si>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</si>
  <si>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</si>
  <si>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</si>
  <si>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</si>
  <si>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</si>
  <si>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</si>
  <si>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</si>
  <si>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</si>
  <si>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</si>
  <si>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</si>
  <si>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</si>
  <si>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</si>
  <si>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</si>
  <si>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</si>
  <si>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</si>
  <si>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</si>
  <si>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</si>
  <si>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</si>
  <si>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</si>
  <si>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</si>
  <si>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</si>
  <si>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</si>
  <si>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</si>
  <si>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</si>
  <si>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</si>
  <si>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</si>
  <si>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</si>
  <si>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</si>
  <si>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</si>
  <si>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</si>
  <si>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</si>
  <si>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</si>
  <si>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</si>
  <si>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</si>
  <si>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</si>
  <si>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</si>
  <si>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</si>
  <si>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</si>
  <si>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</si>
  <si>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</si>
  <si>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</si>
  <si>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</si>
  <si>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</si>
  <si>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</si>
  <si>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</si>
  <si>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</si>
  <si>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</si>
  <si>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</si>
  <si>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</si>
  <si>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</si>
  <si>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</si>
  <si>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</si>
  <si>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</si>
  <si>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</si>
  <si>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</si>
  <si>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</si>
  <si>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</si>
  <si>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</si>
  <si>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</si>
  <si>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</si>
  <si>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</si>
  <si>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</si>
  <si>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</si>
  <si>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</si>
  <si>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</si>
  <si>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</si>
  <si>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</si>
  <si>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</si>
  <si>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</si>
  <si>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</si>
  <si>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</si>
  <si>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</si>
  <si>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</si>
  <si>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</si>
  <si>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</si>
  <si>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</si>
  <si>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</si>
  <si>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</si>
  <si>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</si>
  <si>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</si>
  <si>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</si>
  <si>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</si>
  <si>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</si>
  <si>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</si>
  <si>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</si>
  <si>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</si>
  <si>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</si>
  <si>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</si>
  <si>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</si>
  <si>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</si>
  <si>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</si>
  <si>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</si>
  <si>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</si>
  <si>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</si>
  <si>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</si>
  <si>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</si>
  <si>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</si>
  <si>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</si>
  <si>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</si>
  <si>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</si>
  <si>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</si>
  <si>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</si>
  <si>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</si>
  <si>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</si>
  <si>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</si>
  <si>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</si>
  <si>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</si>
  <si>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</si>
  <si>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</si>
  <si>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</si>
  <si>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</si>
  <si>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</si>
  <si>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</si>
  <si>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</si>
  <si>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</si>
  <si>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</si>
  <si>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</si>
  <si>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</si>
  <si>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</si>
  <si>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</si>
  <si>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</si>
  <si>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</si>
  <si>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</si>
  <si>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</si>
  <si>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</si>
  <si>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</si>
  <si>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</si>
  <si>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</si>
  <si>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</si>
  <si>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</si>
  <si>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</si>
  <si>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</si>
  <si>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</si>
  <si>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</si>
  <si>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</si>
  <si>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</si>
  <si>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</si>
  <si>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</si>
  <si>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</si>
  <si>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</si>
  <si>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</si>
  <si>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</si>
  <si>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</si>
  <si>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</si>
  <si>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</si>
  <si>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</si>
  <si>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</si>
  <si>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</si>
  <si>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</si>
  <si>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</si>
  <si>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</si>
  <si>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</si>
  <si>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</si>
  <si>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</si>
  <si>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</si>
  <si>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</si>
  <si>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</si>
  <si>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</si>
  <si>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</si>
  <si>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</si>
  <si>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</si>
  <si>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</si>
  <si>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</si>
  <si>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</si>
  <si>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</si>
  <si>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</si>
  <si>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</si>
  <si>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</si>
  <si>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</si>
  <si>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</si>
  <si>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</si>
  <si>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</si>
  <si>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</si>
  <si>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</si>
  <si>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</si>
  <si>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</si>
  <si>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</si>
  <si>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</si>
  <si>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</si>
  <si>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</si>
  <si>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</si>
  <si>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</si>
  <si>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</si>
  <si>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</si>
  <si>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</si>
  <si>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</si>
  <si>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</si>
  <si>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</si>
  <si>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</si>
  <si>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</si>
  <si>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</si>
  <si>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</si>
  <si>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</si>
  <si>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</si>
  <si>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</si>
  <si>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</si>
  <si>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</si>
  <si>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</si>
  <si>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</si>
  <si>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</si>
  <si>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</si>
  <si>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</si>
  <si>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</si>
  <si>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</si>
  <si>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</si>
  <si>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</si>
  <si>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</si>
  <si>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</si>
  <si>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</si>
  <si>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</si>
  <si>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</si>
  <si>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</si>
  <si>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</si>
  <si>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</si>
  <si>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</si>
  <si>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</si>
  <si>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</si>
  <si>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</si>
  <si>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</si>
  <si>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</si>
  <si>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</si>
  <si>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</si>
  <si>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</si>
  <si>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</si>
  <si>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</si>
  <si>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</si>
  <si>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</si>
  <si>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</si>
  <si>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</si>
  <si>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</si>
  <si>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</si>
  <si>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</si>
  <si>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</si>
  <si>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</si>
  <si>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</si>
  <si>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</si>
  <si>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</si>
  <si>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</si>
  <si>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</si>
  <si>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</si>
  <si>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</si>
  <si>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</si>
  <si>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</si>
  <si>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</si>
  <si>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</si>
  <si>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</si>
  <si>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</si>
  <si>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</si>
  <si>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</si>
  <si>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</si>
  <si>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</si>
  <si>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</si>
  <si>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</si>
  <si>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</si>
  <si>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</si>
  <si>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</si>
  <si>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</si>
  <si>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</si>
  <si>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</si>
  <si>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</si>
  <si>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</si>
  <si>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</si>
  <si>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</si>
  <si>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</si>
  <si>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</si>
  <si>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</si>
  <si>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</si>
  <si>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</si>
  <si>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</si>
  <si>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</si>
  <si>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</si>
  <si>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</si>
  <si>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</si>
  <si>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</si>
  <si>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</si>
  <si>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</si>
  <si>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</si>
  <si>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</si>
  <si>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</si>
  <si>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</si>
  <si>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</si>
  <si>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</si>
  <si>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</si>
  <si>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</si>
  <si>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</si>
  <si>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</si>
  <si>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</si>
  <si>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</si>
  <si>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</si>
  <si>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</si>
  <si>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</si>
  <si>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</si>
  <si>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</si>
  <si>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</si>
  <si>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</si>
  <si>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</si>
  <si>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</si>
  <si>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</si>
  <si>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</si>
  <si>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</si>
  <si>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</si>
  <si>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</si>
  <si>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</si>
  <si>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</si>
  <si>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</si>
  <si>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</si>
  <si>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</si>
  <si>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</si>
  <si>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</si>
  <si>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</si>
  <si>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</si>
  <si>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</si>
  <si>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</si>
  <si>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</si>
  <si>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</si>
  <si>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</si>
  <si>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</si>
  <si>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</si>
  <si>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</si>
  <si>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</si>
  <si>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</si>
  <si>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</si>
  <si>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</si>
  <si>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</si>
  <si>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</si>
  <si>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</si>
  <si>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</si>
  <si>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</si>
  <si>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</si>
  <si>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</si>
  <si>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</si>
  <si>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</si>
  <si>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</si>
  <si>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</si>
  <si>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</si>
  <si>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</si>
  <si>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</si>
  <si>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</si>
  <si>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</si>
  <si>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</si>
  <si>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</si>
  <si>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</si>
  <si>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</si>
  <si>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</si>
  <si>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</si>
  <si>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</si>
  <si>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</si>
  <si>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</si>
  <si>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</si>
  <si>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</si>
  <si>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</si>
  <si>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</si>
  <si>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</si>
  <si>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</si>
  <si>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</si>
  <si>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</si>
  <si>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</si>
  <si>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</si>
  <si>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</si>
  <si>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</si>
  <si>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</si>
  <si>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</si>
  <si>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</si>
  <si>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</si>
  <si>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</si>
  <si>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</si>
  <si>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</si>
  <si>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</si>
  <si>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</si>
  <si>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</si>
  <si>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</si>
  <si>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</si>
  <si>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</si>
  <si>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</si>
  <si>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</si>
  <si>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</si>
  <si>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</si>
  <si>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</si>
  <si>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</si>
  <si>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</si>
  <si>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</si>
  <si>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</si>
  <si>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</si>
  <si>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</si>
  <si>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</si>
  <si>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</si>
  <si>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</si>
  <si>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</si>
  <si>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</si>
  <si>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</si>
  <si>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</si>
  <si>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</si>
  <si>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</si>
  <si>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</si>
  <si>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</si>
  <si>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</si>
  <si>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</si>
  <si>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</si>
  <si>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</si>
  <si>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</si>
  <si>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</si>
  <si>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</si>
  <si>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</si>
  <si>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</si>
  <si>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</si>
  <si>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</si>
  <si>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</si>
  <si>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</si>
  <si>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</si>
  <si>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</si>
  <si>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</si>
  <si>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</si>
  <si>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</si>
  <si>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</si>
  <si>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</si>
  <si>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</si>
  <si>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</si>
  <si>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</si>
  <si>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</si>
  <si>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</si>
  <si>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</si>
  <si>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</si>
  <si>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</si>
  <si>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</si>
  <si>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</si>
  <si>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</si>
  <si>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</si>
  <si>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</si>
  <si>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</si>
  <si>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</si>
  <si>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</si>
  <si>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</si>
  <si>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</si>
  <si>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</si>
  <si>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</si>
  <si>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</si>
  <si>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</si>
  <si>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</si>
  <si>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</si>
  <si>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</si>
  <si>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</si>
  <si>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</si>
  <si>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</si>
  <si>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</si>
  <si>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</si>
  <si>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</si>
  <si>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</si>
  <si>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</si>
  <si>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</si>
  <si>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</si>
  <si>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</si>
  <si>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</si>
  <si>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</si>
  <si>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</si>
  <si>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</si>
  <si>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</si>
  <si>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</si>
  <si>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</si>
  <si>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</si>
  <si>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</si>
  <si>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</si>
  <si>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</si>
  <si>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</si>
  <si>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</si>
  <si>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</si>
  <si>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</si>
  <si>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</si>
  <si>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</si>
  <si>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</si>
  <si>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</si>
  <si>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</si>
  <si>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</si>
  <si>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</si>
  <si>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</si>
  <si>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</si>
  <si>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</si>
  <si>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</si>
  <si>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</si>
  <si>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</si>
  <si>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</si>
  <si>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</si>
  <si>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</si>
  <si>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</si>
  <si>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</si>
  <si>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</si>
  <si>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</si>
  <si>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</si>
  <si>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</si>
  <si>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</si>
  <si>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</si>
  <si>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</si>
  <si>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</si>
  <si>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</si>
  <si>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</si>
  <si>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</si>
  <si>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</si>
  <si>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</si>
  <si>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</si>
  <si>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</si>
  <si>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</si>
  <si>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</si>
  <si>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</si>
  <si>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</si>
  <si>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</si>
  <si>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</si>
  <si>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</si>
  <si>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</si>
  <si>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</si>
  <si>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</si>
  <si>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</si>
  <si>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</si>
  <si>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</si>
  <si>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</si>
  <si>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</si>
  <si>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</si>
  <si>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</si>
  <si>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</si>
  <si>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</si>
  <si>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</si>
  <si>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</si>
  <si>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</si>
  <si>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</si>
  <si>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</si>
  <si>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</si>
  <si>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</si>
  <si>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</si>
  <si>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</si>
  <si>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</si>
  <si>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</si>
  <si>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</si>
  <si>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</si>
  <si>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</si>
  <si>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</si>
  <si>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</si>
  <si>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</si>
  <si>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</si>
  <si>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</si>
  <si>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</si>
  <si>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</si>
  <si>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</si>
  <si>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</si>
  <si>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</si>
  <si>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</si>
  <si>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</si>
  <si>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</si>
  <si>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</si>
  <si>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</si>
  <si>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</si>
  <si>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</si>
  <si>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</si>
  <si>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</si>
  <si>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</si>
  <si>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</si>
  <si>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</si>
  <si>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</si>
  <si>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</si>
  <si>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</si>
  <si>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</si>
  <si>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</si>
  <si>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</si>
  <si>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</si>
  <si>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</si>
  <si>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</si>
  <si>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</si>
  <si>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</si>
  <si>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</si>
  <si>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</si>
  <si>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</si>
  <si>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</si>
  <si>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</si>
  <si>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</si>
  <si>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</si>
  <si>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</si>
  <si>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</si>
  <si>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</si>
  <si>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</si>
  <si>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</si>
  <si>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</si>
  <si>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</si>
  <si>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</si>
  <si>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</si>
  <si>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</si>
  <si>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</si>
  <si>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</si>
  <si>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</si>
  <si>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</si>
  <si>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</si>
  <si>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</si>
  <si>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</si>
  <si>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</si>
  <si>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</si>
  <si>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</si>
  <si>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</si>
  <si>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</si>
  <si>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</si>
  <si>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</si>
  <si>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</si>
  <si>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</si>
  <si>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</si>
  <si>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</si>
  <si>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</si>
  <si>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</si>
  <si>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</si>
  <si>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</si>
  <si>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</si>
  <si>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</si>
  <si>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</si>
  <si>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</si>
  <si>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</si>
  <si>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</si>
  <si>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</si>
  <si>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</si>
  <si>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</si>
  <si>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</si>
  <si>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</si>
  <si>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</si>
  <si>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</si>
  <si>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</si>
  <si>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</si>
  <si>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</si>
  <si>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</si>
  <si>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</si>
  <si>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</si>
  <si>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</si>
  <si>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</si>
  <si>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</si>
  <si>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</si>
  <si>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</si>
  <si>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</si>
  <si>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</si>
  <si>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</si>
  <si>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</si>
  <si>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</si>
  <si>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</si>
  <si>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</si>
  <si>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</si>
  <si>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</si>
  <si>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</si>
  <si>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</si>
  <si>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</si>
  <si>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</si>
  <si>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</si>
  <si>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</si>
  <si>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</si>
  <si>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</si>
  <si>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</si>
  <si>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</si>
  <si>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</si>
  <si>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</si>
  <si>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</si>
  <si>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</si>
  <si>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</si>
  <si>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</si>
  <si>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</si>
  <si>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</si>
  <si>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</si>
  <si>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</si>
  <si>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</si>
  <si>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</si>
  <si>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</si>
  <si>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</si>
  <si>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</si>
  <si>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</si>
  <si>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</si>
  <si>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</si>
  <si>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</si>
  <si>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</si>
  <si>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</si>
  <si>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</si>
  <si>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</si>
  <si>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</si>
  <si>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</si>
  <si>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</si>
  <si>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</si>
  <si>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</si>
  <si>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</si>
  <si>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</si>
  <si>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</si>
  <si>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</si>
  <si>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</si>
  <si>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</si>
  <si>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</si>
  <si>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</si>
  <si>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</si>
  <si>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</si>
  <si>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</si>
  <si>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</si>
  <si>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</si>
  <si>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</si>
  <si>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</si>
  <si>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</si>
  <si>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</si>
  <si>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</si>
  <si>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</si>
  <si>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</si>
  <si>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</si>
  <si>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</si>
  <si>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</si>
  <si>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</si>
  <si>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</si>
  <si>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</si>
  <si>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</si>
  <si>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</si>
  <si>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</si>
  <si>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</si>
  <si>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</si>
  <si>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</si>
  <si>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</si>
  <si>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</si>
  <si>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</si>
  <si>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</si>
  <si>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</si>
  <si>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</si>
  <si>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</si>
  <si>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</si>
  <si>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</si>
  <si>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</si>
  <si>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</si>
  <si>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</si>
  <si>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</si>
  <si>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</si>
  <si>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</si>
  <si>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</si>
  <si>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</si>
  <si>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</si>
  <si>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</si>
  <si>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</si>
  <si>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</si>
  <si>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</si>
  <si>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</si>
  <si>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</si>
  <si>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</si>
  <si>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</si>
  <si>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</si>
  <si>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</si>
  <si>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</si>
  <si>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</si>
  <si>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</si>
  <si>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</si>
  <si>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</si>
  <si>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</si>
  <si>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</si>
  <si>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</si>
  <si>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</si>
  <si>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</si>
  <si>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</si>
  <si>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</si>
  <si>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</si>
  <si>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</si>
  <si>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</si>
  <si>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</si>
  <si>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</si>
  <si>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</si>
  <si>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</si>
  <si>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</si>
  <si>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</si>
  <si>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</si>
  <si>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</si>
  <si>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</si>
  <si>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</si>
  <si>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</si>
  <si>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</si>
  <si>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</si>
  <si>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</si>
  <si>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</si>
  <si>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</si>
  <si>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</si>
  <si>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</si>
  <si>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</si>
  <si>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</si>
  <si>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</si>
  <si>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</si>
  <si>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</si>
  <si>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</si>
  <si>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</si>
  <si>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</si>
  <si>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</si>
  <si>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</si>
  <si>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</si>
  <si>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</si>
  <si>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</si>
  <si>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</si>
  <si>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</si>
  <si>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</si>
  <si>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</si>
  <si>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</si>
  <si>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</si>
  <si>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</si>
  <si>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</si>
  <si>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</si>
  <si>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</si>
  <si>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</si>
  <si>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</si>
  <si>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</si>
  <si>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</si>
  <si>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</si>
  <si>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</si>
  <si>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</si>
  <si>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</si>
  <si>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</si>
  <si>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</si>
  <si>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</si>
  <si>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</si>
  <si>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</si>
  <si>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</si>
  <si>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</si>
  <si>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</si>
  <si>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</si>
  <si>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</si>
  <si>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</si>
  <si>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</si>
  <si>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</si>
  <si>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</si>
  <si>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</si>
  <si>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</si>
  <si>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</si>
  <si>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</si>
  <si>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</si>
  <si>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</si>
  <si>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</si>
  <si>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</si>
  <si>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</si>
  <si>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</si>
  <si>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</si>
  <si>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</si>
  <si>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</si>
  <si>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</si>
  <si>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</si>
  <si>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</si>
  <si>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</si>
  <si>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</si>
  <si>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</si>
  <si>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</si>
  <si>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</si>
  <si>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</si>
  <si>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</si>
  <si>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</si>
  <si>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</si>
  <si>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</si>
  <si>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</si>
  <si>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</si>
  <si>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</si>
  <si>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</si>
  <si>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</si>
  <si>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</si>
  <si>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</si>
  <si>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</si>
  <si>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</si>
  <si>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</si>
  <si>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</si>
  <si>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</si>
  <si>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</si>
  <si>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</si>
  <si>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</si>
  <si>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</si>
  <si>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</si>
  <si>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</si>
  <si>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</si>
  <si>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</si>
  <si>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</si>
  <si>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</si>
  <si>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</si>
  <si>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</si>
  <si>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</si>
  <si>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</si>
  <si>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</si>
  <si>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</si>
  <si>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</si>
  <si>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</si>
  <si>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</si>
  <si>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</si>
  <si>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</si>
  <si>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</si>
  <si>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</si>
  <si>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</si>
  <si>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</si>
  <si>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</si>
  <si>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</si>
  <si>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</si>
  <si>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</si>
  <si>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</si>
  <si>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</si>
  <si>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</si>
  <si>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</si>
  <si>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</si>
  <si>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</si>
  <si>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</si>
  <si>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</si>
  <si>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</si>
  <si>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</si>
  <si>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</si>
  <si>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</si>
  <si>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</si>
  <si>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</si>
  <si>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</si>
  <si>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</si>
  <si>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</si>
  <si>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</si>
  <si>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</si>
  <si>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</si>
  <si>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</si>
  <si>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</si>
  <si>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</si>
  <si>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</si>
  <si>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</si>
  <si>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</si>
  <si>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</si>
  <si>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</si>
  <si>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</si>
  <si>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</si>
  <si>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</si>
  <si>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</si>
  <si>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</si>
  <si>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</si>
  <si>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</si>
  <si>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</si>
  <si>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</si>
  <si>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</si>
  <si>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</si>
  <si>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</si>
  <si>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</si>
  <si>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</si>
  <si>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</si>
  <si>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</si>
  <si>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</si>
  <si>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</si>
  <si>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</si>
  <si>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</si>
  <si>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</si>
  <si>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</si>
  <si>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</si>
  <si>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</si>
  <si>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</si>
  <si>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</si>
  <si>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</si>
  <si>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</si>
  <si>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</si>
  <si>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</si>
  <si>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</si>
  <si>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</si>
  <si>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</si>
  <si>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</si>
  <si>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</si>
  <si>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</si>
  <si>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</si>
  <si>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</si>
  <si>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</si>
  <si>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</si>
  <si>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</si>
  <si>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</si>
  <si>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</si>
  <si>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</si>
  <si>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</si>
  <si>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</si>
  <si>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</si>
  <si>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</si>
  <si>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</si>
  <si>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</si>
  <si>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</si>
  <si>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</si>
  <si>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</si>
  <si>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</si>
  <si>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</si>
  <si>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</si>
  <si>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</si>
  <si>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</si>
  <si>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</si>
  <si>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</si>
  <si>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</si>
  <si>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</si>
  <si>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</si>
  <si>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</si>
  <si>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</si>
  <si>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</si>
  <si>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</si>
  <si>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</si>
  <si>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</si>
  <si>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</si>
  <si>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</si>
  <si>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</si>
  <si>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</si>
  <si>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</si>
  <si>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</si>
  <si>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</si>
  <si>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</si>
  <si>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</si>
  <si>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</si>
  <si>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</si>
  <si>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</si>
  <si>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</si>
  <si>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</si>
  <si>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</si>
  <si>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</si>
  <si>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</si>
  <si>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</si>
  <si>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</si>
  <si>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</si>
  <si>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</si>
  <si>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</si>
  <si>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</si>
  <si>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</si>
  <si>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</si>
  <si>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</si>
  <si>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</si>
  <si>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</si>
  <si>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</si>
  <si>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</si>
  <si>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</si>
  <si>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</si>
  <si>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</si>
  <si>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</si>
  <si>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</si>
  <si>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</si>
  <si>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</si>
  <si>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</si>
  <si>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</si>
  <si>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</si>
  <si>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</si>
  <si>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</si>
  <si>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</si>
  <si>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</si>
  <si>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</si>
  <si>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</si>
  <si>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</si>
  <si>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</si>
  <si>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</si>
  <si>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</si>
  <si>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</si>
  <si>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</si>
  <si>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</si>
  <si>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</si>
  <si>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</si>
  <si>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</si>
  <si>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</si>
  <si>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</si>
  <si>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</si>
  <si>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</si>
  <si>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</si>
  <si>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</si>
  <si>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</si>
  <si>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</si>
  <si>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</si>
  <si>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</si>
  <si>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</si>
  <si>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</si>
  <si>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</si>
  <si>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</si>
  <si>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</si>
  <si>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</si>
  <si>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</si>
  <si>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</si>
  <si>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</si>
  <si>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</si>
  <si>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</si>
  <si>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</si>
  <si>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</si>
  <si>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</si>
  <si>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</si>
  <si>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</si>
  <si>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</si>
  <si>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</si>
  <si>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</si>
  <si>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</si>
  <si>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</si>
  <si>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</si>
  <si>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</si>
  <si>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</si>
  <si>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</si>
  <si>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</si>
  <si>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</si>
  <si>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</si>
  <si>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</si>
  <si>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</si>
  <si>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</si>
  <si>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</si>
  <si>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</si>
  <si>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</si>
  <si>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</si>
  <si>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</si>
  <si>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</si>
  <si>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</si>
  <si>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</si>
  <si>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</si>
  <si>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</si>
  <si>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</si>
  <si>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</si>
  <si>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</si>
  <si>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</si>
  <si>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</si>
  <si>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</si>
  <si>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</si>
  <si>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</si>
  <si>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</si>
  <si>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</si>
  <si>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</si>
  <si>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</si>
  <si>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</si>
  <si>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</si>
  <si>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</si>
  <si>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</si>
  <si>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</si>
  <si>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</si>
  <si>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</si>
  <si>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</si>
  <si>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</si>
  <si>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</si>
  <si>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</si>
  <si>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</si>
  <si>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</si>
  <si>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</si>
  <si>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</si>
  <si>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</si>
  <si>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</si>
  <si>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</si>
  <si>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</si>
  <si>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</si>
  <si>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</si>
  <si>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</si>
  <si>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</si>
  <si>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</si>
  <si>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</si>
  <si>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</si>
  <si>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</si>
  <si>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</si>
  <si>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</si>
  <si>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</si>
  <si>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</si>
  <si>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</si>
  <si>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</si>
  <si>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</si>
  <si>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</si>
  <si>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</si>
  <si>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</si>
  <si>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</si>
  <si>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</si>
  <si>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</si>
  <si>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</si>
  <si>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</si>
  <si>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</si>
  <si>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</si>
  <si>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</si>
  <si>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</si>
  <si>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</si>
  <si>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</si>
  <si>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</si>
  <si>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</si>
  <si>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</si>
  <si>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</si>
  <si>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</si>
  <si>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</si>
  <si>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</si>
  <si>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</si>
  <si>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</si>
  <si>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</si>
  <si>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</si>
  <si>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</si>
  <si>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</si>
  <si>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</si>
  <si>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</si>
  <si>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</si>
  <si>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</si>
  <si>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</si>
  <si>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</si>
  <si>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</si>
  <si>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</si>
  <si>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</si>
  <si>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</si>
  <si>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</si>
  <si>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</si>
  <si>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</si>
  <si>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</si>
  <si>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</si>
  <si>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</si>
  <si>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</si>
  <si>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</si>
  <si>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</si>
  <si>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</si>
  <si>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</si>
  <si>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</si>
  <si>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</si>
  <si>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</si>
  <si>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</si>
  <si>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</si>
  <si>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</si>
  <si>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</si>
  <si>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</si>
  <si>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</si>
  <si>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</si>
  <si>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</si>
  <si>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</si>
  <si>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</si>
  <si>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</si>
  <si>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</si>
  <si>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</si>
  <si>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</si>
  <si>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</si>
  <si>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</si>
  <si>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</si>
  <si>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</si>
  <si>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</si>
  <si>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</si>
  <si>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</si>
  <si>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</si>
  <si>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</si>
  <si>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</si>
  <si>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</si>
  <si>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</si>
  <si>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</si>
  <si>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</si>
  <si>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</si>
  <si>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</si>
  <si>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</si>
  <si>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</si>
  <si>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</si>
  <si>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</si>
  <si>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</si>
  <si>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</si>
  <si>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</si>
  <si>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</si>
  <si>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</si>
  <si>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</si>
  <si>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</si>
  <si>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</si>
  <si>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</si>
  <si>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</si>
  <si>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</si>
  <si>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</si>
  <si>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</si>
  <si>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</si>
  <si>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</si>
  <si>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</si>
  <si>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</si>
  <si>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</si>
  <si>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</si>
  <si>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</si>
  <si>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</si>
  <si>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</si>
  <si>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</si>
  <si>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</si>
  <si>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</si>
  <si>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</si>
  <si>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</si>
  <si>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</si>
  <si>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</si>
  <si>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</si>
  <si>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</si>
  <si>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</si>
  <si>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</si>
  <si>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</si>
  <si>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</si>
  <si>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</si>
  <si>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</si>
  <si>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</si>
  <si>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</si>
  <si>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</si>
  <si>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</si>
  <si>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</si>
  <si>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</si>
  <si>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</si>
  <si>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</si>
  <si>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</si>
  <si>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</si>
  <si>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</si>
  <si>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</si>
  <si>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</si>
  <si>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</si>
  <si>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</si>
  <si>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</si>
  <si>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</si>
  <si>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</si>
  <si>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</si>
  <si>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</si>
  <si>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</si>
  <si>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</si>
  <si>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</si>
  <si>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</si>
  <si>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</si>
  <si>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</si>
  <si>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</si>
  <si>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</si>
  <si>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</si>
  <si>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</si>
  <si>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</si>
  <si>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</si>
  <si>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</si>
  <si>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</si>
  <si>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</si>
  <si>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</si>
  <si>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</si>
  <si>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</si>
  <si>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</si>
  <si>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</si>
  <si>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</si>
  <si>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</si>
  <si>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</si>
  <si>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</si>
  <si>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</si>
  <si>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</si>
  <si>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</si>
  <si>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</si>
  <si>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</si>
  <si>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</si>
  <si>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</si>
  <si>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</si>
  <si>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</si>
  <si>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</si>
  <si>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</si>
  <si>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</si>
  <si>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</si>
  <si>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</si>
  <si>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</si>
  <si>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</si>
  <si>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</si>
  <si>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</si>
  <si>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</si>
  <si>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</si>
  <si>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</si>
  <si>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</si>
  <si>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</si>
  <si>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</si>
  <si>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</si>
  <si>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</si>
  <si>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</si>
  <si>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</si>
  <si>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</si>
  <si>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</si>
  <si>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</si>
  <si>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</si>
  <si>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</si>
  <si>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</si>
  <si>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</si>
  <si>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</si>
  <si>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</si>
  <si>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</si>
  <si>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</si>
  <si>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</si>
  <si>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</si>
  <si>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</si>
  <si>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</si>
  <si>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</si>
  <si>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</si>
  <si>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</si>
  <si>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</si>
  <si>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</si>
  <si>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</si>
  <si>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</si>
  <si>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</si>
  <si>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</si>
  <si>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</si>
  <si>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</si>
  <si>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</si>
  <si>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</si>
  <si>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</si>
  <si>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</si>
  <si>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</si>
  <si>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</si>
  <si>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</si>
  <si>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</si>
  <si>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</si>
  <si>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</si>
  <si>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</si>
  <si>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</si>
  <si>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</si>
  <si>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</si>
  <si>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</si>
  <si>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</si>
  <si>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</si>
  <si>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</si>
  <si>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</si>
  <si>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</si>
  <si>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</si>
  <si>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</si>
  <si>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</si>
  <si>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</si>
  <si>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</si>
  <si>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</si>
  <si>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</si>
  <si>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</si>
  <si>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</si>
  <si>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</si>
  <si>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</si>
  <si>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</si>
  <si>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</si>
  <si>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</si>
  <si>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</si>
  <si>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</si>
  <si>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</si>
  <si>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</si>
  <si>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</si>
  <si>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</si>
  <si>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</si>
  <si>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</si>
  <si>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</si>
  <si>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</si>
  <si>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</si>
  <si>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</si>
  <si>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</si>
  <si>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</si>
  <si>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</si>
  <si>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</si>
  <si>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</si>
  <si>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</si>
  <si>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</si>
  <si>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</si>
  <si>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</si>
  <si>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</si>
  <si>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</si>
  <si>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</si>
  <si>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</si>
  <si>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</si>
  <si>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</si>
  <si>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</si>
  <si>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</si>
  <si>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</si>
  <si>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</si>
  <si>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</si>
  <si>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</si>
  <si>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</si>
  <si>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</si>
  <si>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</si>
  <si>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</si>
  <si>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</si>
  <si>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</si>
  <si>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</si>
  <si>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</si>
  <si>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</si>
  <si>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</si>
  <si>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</si>
  <si>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</si>
  <si>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</si>
  <si>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</si>
  <si>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</si>
  <si>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</si>
  <si>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</si>
  <si>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</si>
  <si>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</si>
  <si>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</si>
  <si>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</si>
  <si>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</si>
  <si>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</si>
  <si>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</si>
  <si>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</si>
  <si>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</si>
  <si>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</si>
  <si>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</si>
  <si>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</si>
  <si>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</si>
  <si>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</si>
  <si>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</si>
  <si>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</si>
  <si>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</si>
  <si>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</si>
  <si>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</si>
  <si>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</si>
  <si>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</si>
  <si>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</si>
  <si>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</si>
  <si>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</si>
  <si>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</si>
  <si>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</si>
  <si>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</si>
  <si>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</si>
  <si>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</si>
  <si>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</si>
  <si>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</si>
  <si>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</si>
  <si>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</si>
  <si>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</si>
  <si>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</si>
  <si>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</si>
  <si>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</si>
  <si>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</si>
  <si>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</si>
  <si>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</si>
  <si>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</si>
  <si>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</si>
  <si>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</si>
  <si>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</si>
  <si>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</si>
  <si>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</si>
  <si>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</si>
  <si>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</si>
  <si>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</si>
  <si>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</si>
  <si>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</si>
  <si>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</si>
  <si>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</si>
  <si>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</si>
  <si>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</si>
  <si>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</si>
  <si>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</si>
  <si>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</si>
  <si>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</si>
  <si>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</si>
  <si>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</si>
  <si>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</si>
  <si>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</si>
  <si>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</si>
  <si>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</si>
  <si>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</si>
  <si>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</si>
  <si>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</si>
  <si>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</si>
  <si>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</si>
  <si>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</si>
  <si>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</si>
  <si>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</si>
  <si>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</si>
  <si>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</si>
  <si>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</si>
  <si>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</si>
  <si>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</si>
  <si>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</si>
  <si>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</si>
  <si>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</si>
  <si>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</si>
  <si>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</si>
  <si>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</si>
  <si>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</si>
  <si>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</si>
  <si>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</si>
  <si>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</si>
  <si>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</si>
  <si>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</si>
  <si>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</si>
  <si>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</si>
  <si>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</si>
  <si>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</si>
  <si>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</si>
  <si>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</si>
  <si>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</si>
  <si>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</si>
  <si>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</si>
  <si>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</si>
  <si>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</si>
  <si>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</si>
  <si>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</si>
  <si>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</si>
  <si>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</si>
  <si>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</si>
  <si>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</si>
  <si>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</si>
  <si>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</si>
  <si>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</si>
  <si>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</si>
  <si>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</si>
  <si>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</si>
  <si>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</si>
  <si>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</si>
  <si>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</si>
  <si>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</si>
  <si>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</si>
  <si>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</si>
  <si>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</si>
  <si>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</si>
  <si>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</si>
  <si>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</si>
  <si>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</si>
  <si>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</si>
  <si>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</si>
  <si>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</si>
  <si>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</si>
  <si>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</si>
  <si>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</si>
  <si>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</si>
  <si>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</si>
  <si>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</si>
  <si>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</si>
  <si>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</si>
  <si>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</si>
  <si>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</si>
  <si>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</si>
  <si>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</si>
  <si>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</si>
  <si>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</si>
  <si>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</si>
  <si>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</si>
  <si>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</si>
  <si>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</si>
  <si>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</si>
  <si>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</si>
  <si>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</si>
  <si>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</si>
  <si>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</si>
  <si>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</si>
  <si>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</si>
  <si>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</si>
  <si>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</si>
  <si>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</si>
  <si>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</si>
  <si>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</si>
  <si>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</si>
  <si>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</si>
  <si>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</si>
  <si>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</si>
  <si>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</si>
  <si>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</si>
  <si>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</si>
  <si>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</si>
  <si>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</si>
  <si>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</si>
  <si>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</si>
  <si>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</si>
  <si>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</si>
  <si>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</si>
  <si>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</si>
  <si>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</si>
  <si>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</si>
  <si>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</si>
  <si>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</si>
  <si>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</si>
  <si>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</si>
  <si>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</si>
  <si>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</si>
  <si>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</si>
  <si>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</si>
  <si>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</si>
  <si>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</si>
  <si>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</si>
  <si>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</si>
  <si>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</si>
  <si>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</si>
  <si>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</si>
  <si>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</si>
  <si>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</si>
  <si>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</si>
  <si>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</si>
  <si>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</si>
  <si>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</si>
  <si>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</si>
  <si>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</si>
  <si>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</si>
  <si>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</si>
  <si>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</si>
  <si>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</si>
  <si>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</si>
  <si>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</si>
  <si>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</si>
  <si>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</si>
  <si>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</si>
  <si>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</si>
  <si>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</si>
  <si>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</si>
  <si>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</si>
  <si>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</si>
  <si>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</si>
  <si>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</si>
  <si>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</si>
  <si>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</si>
  <si>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</si>
  <si>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</si>
  <si>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</si>
  <si>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</si>
  <si>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</si>
  <si>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</si>
  <si>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</si>
  <si>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</si>
  <si>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</si>
  <si>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</si>
  <si>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</si>
  <si>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</si>
  <si>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</si>
  <si>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</si>
  <si>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</si>
  <si>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</si>
  <si>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</si>
  <si>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</si>
  <si>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</si>
  <si>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</si>
  <si>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</si>
  <si>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</si>
  <si>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</si>
  <si>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</si>
  <si>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</si>
  <si>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</si>
  <si>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</si>
  <si>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</si>
  <si>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</si>
  <si>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</si>
  <si>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</si>
  <si>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</si>
  <si>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</si>
  <si>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</si>
  <si>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</si>
  <si>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</si>
  <si>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</si>
  <si>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</si>
  <si>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</si>
  <si>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</si>
  <si>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</si>
  <si>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</si>
  <si>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</si>
  <si>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</si>
  <si>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</si>
  <si>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</si>
  <si>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</si>
  <si>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</si>
  <si>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</si>
  <si>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</si>
  <si>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</si>
  <si>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</si>
  <si>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</si>
  <si>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</si>
  <si>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</si>
  <si>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</si>
  <si>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</si>
  <si>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</si>
  <si>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</si>
  <si>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</si>
  <si>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</si>
  <si>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</si>
  <si>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</si>
  <si>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</si>
  <si>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</si>
  <si>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</si>
  <si>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</si>
  <si>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</si>
  <si>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</si>
  <si>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</si>
  <si>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</si>
  <si>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</si>
  <si>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</si>
  <si>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</si>
  <si>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</si>
  <si>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</si>
  <si>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</si>
  <si>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</si>
  <si>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</si>
  <si>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</si>
  <si>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</si>
  <si>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</si>
  <si>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</si>
  <si>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</si>
  <si>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</si>
  <si>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</si>
  <si>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</si>
  <si>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</si>
  <si>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</si>
  <si>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</si>
  <si>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</si>
  <si>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</si>
  <si>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</si>
  <si>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</si>
  <si>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</si>
  <si>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</si>
  <si>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</si>
  <si>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</si>
  <si>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</si>
  <si>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</si>
  <si>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</si>
  <si>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</si>
  <si>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</si>
  <si>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</si>
  <si>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</si>
  <si>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</si>
  <si>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</si>
  <si>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</si>
  <si>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</si>
  <si>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</si>
  <si>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</si>
  <si>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</si>
  <si>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</si>
  <si>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</si>
  <si>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</si>
  <si>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</si>
  <si>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</si>
  <si>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</si>
  <si>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</si>
  <si>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</si>
  <si>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</si>
  <si>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</si>
  <si>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</si>
  <si>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</si>
  <si>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</si>
  <si>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</si>
  <si>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</si>
  <si>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</si>
  <si>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</si>
  <si>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</si>
  <si>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</si>
  <si>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</si>
  <si>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</si>
  <si>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</si>
  <si>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</si>
  <si>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</si>
  <si>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</si>
  <si>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</si>
  <si>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</si>
  <si>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</si>
  <si>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</si>
  <si>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</si>
  <si>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</si>
  <si>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</si>
  <si>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</si>
  <si>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</si>
  <si>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</si>
  <si>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</si>
  <si>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</si>
  <si>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</si>
  <si>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</si>
  <si>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</si>
  <si>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</si>
  <si>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</si>
  <si>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</si>
  <si>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</si>
  <si>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</si>
  <si>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</si>
  <si>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</si>
  <si>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</si>
  <si>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</si>
  <si>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</si>
  <si>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</si>
  <si>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</si>
  <si>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</si>
  <si>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</si>
  <si>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</si>
  <si>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</si>
  <si>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</si>
  <si>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</si>
  <si>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</si>
  <si>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</si>
  <si>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</si>
  <si>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</si>
  <si>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</si>
  <si>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</si>
  <si>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</si>
  <si>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</si>
  <si>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</si>
  <si>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</si>
  <si>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</si>
  <si>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</si>
  <si>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</si>
  <si>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</si>
  <si>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</si>
  <si>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</si>
  <si>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</si>
  <si>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</si>
  <si>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</si>
  <si>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</si>
  <si>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</si>
  <si>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</si>
  <si>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</si>
  <si>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</si>
  <si>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</si>
  <si>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</si>
  <si>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</si>
  <si>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</si>
  <si>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</si>
  <si>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</si>
  <si>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</si>
  <si>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</si>
  <si>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</si>
  <si>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</si>
  <si>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</si>
  <si>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</si>
  <si>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</si>
  <si>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</si>
  <si>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</si>
  <si>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</si>
  <si>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</si>
  <si>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</si>
  <si>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</si>
  <si>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</si>
  <si>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</si>
  <si>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</si>
  <si>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</si>
  <si>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</si>
  <si>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</si>
  <si>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</si>
  <si>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</si>
  <si>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</si>
  <si>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</si>
  <si>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</si>
  <si>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</si>
  <si>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</si>
  <si>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</si>
  <si>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</si>
  <si>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</si>
  <si>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</si>
  <si>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</si>
  <si>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</si>
  <si>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</si>
  <si>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</si>
  <si>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</si>
  <si>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</si>
  <si>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</si>
  <si>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</si>
  <si>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</si>
  <si>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</si>
  <si>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</si>
  <si>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</si>
  <si>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</si>
  <si>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</si>
  <si>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</si>
  <si>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</si>
  <si>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</si>
  <si>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</si>
  <si>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</si>
  <si>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</si>
  <si>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</si>
  <si>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</si>
  <si>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</si>
  <si>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</si>
  <si>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</si>
  <si>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</si>
  <si>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</si>
  <si>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</si>
  <si>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</si>
  <si>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</si>
  <si>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</si>
  <si>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</si>
  <si>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</si>
  <si>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</si>
  <si>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</si>
  <si>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</si>
  <si>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</si>
  <si>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</si>
  <si>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</si>
  <si>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</si>
  <si>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</si>
  <si>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</si>
  <si>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</si>
  <si>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</si>
  <si>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</si>
  <si>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</si>
  <si>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</si>
  <si>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</si>
  <si>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</si>
  <si>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</si>
  <si>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</si>
  <si>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</si>
  <si>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</si>
  <si>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</si>
  <si>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</si>
  <si>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</si>
  <si>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</si>
  <si>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</si>
  <si>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</si>
  <si>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</si>
  <si>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</si>
  <si>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</si>
  <si>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</si>
  <si>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</si>
  <si>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</si>
  <si>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</si>
  <si>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</si>
  <si>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</si>
  <si>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</si>
  <si>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</si>
  <si>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</si>
  <si>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</si>
  <si>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</si>
  <si>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</si>
  <si>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</si>
  <si>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</si>
  <si>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</si>
  <si>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</si>
  <si>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</si>
  <si>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</si>
  <si>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</si>
  <si>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</si>
  <si>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</si>
  <si>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</si>
  <si>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</si>
  <si>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</si>
  <si>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</si>
  <si>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</si>
  <si>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</si>
  <si>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</si>
  <si>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</si>
  <si>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</si>
  <si>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</si>
  <si>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</si>
  <si>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</si>
  <si>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</si>
  <si>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</si>
  <si>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</si>
  <si>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</si>
  <si>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</si>
  <si>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</si>
  <si>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</si>
  <si>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</si>
  <si>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</si>
  <si>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</si>
  <si>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</si>
  <si>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</si>
  <si>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</si>
  <si>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</si>
  <si>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</si>
  <si>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</si>
  <si>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</si>
  <si>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</si>
  <si>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</si>
  <si>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</si>
  <si>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</si>
  <si>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</si>
  <si>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</si>
  <si>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</si>
  <si>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</si>
  <si>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</si>
  <si>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</si>
  <si>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</si>
  <si>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</si>
  <si>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</si>
  <si>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</si>
  <si>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</si>
  <si>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</si>
  <si>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</si>
  <si>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</si>
  <si>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</si>
  <si>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</si>
  <si>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</si>
  <si>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</si>
  <si>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</si>
  <si>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</si>
  <si>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</si>
  <si>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</si>
  <si>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</si>
  <si>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</si>
  <si>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</si>
  <si>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</si>
  <si>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</si>
  <si>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</si>
  <si>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</si>
  <si>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</si>
  <si>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</si>
  <si>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</si>
  <si>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</si>
  <si>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</si>
  <si>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</si>
  <si>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</si>
  <si>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</si>
  <si>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</si>
  <si>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</si>
  <si>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</si>
  <si>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</si>
  <si>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</si>
  <si>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</si>
  <si>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</si>
  <si>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</si>
  <si>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</si>
  <si>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</si>
  <si>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</si>
  <si>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</si>
  <si>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</si>
  <si>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</si>
  <si>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</si>
  <si>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</si>
  <si>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</si>
  <si>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</si>
  <si>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</si>
  <si>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</si>
  <si>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</si>
  <si>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</si>
  <si>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</si>
  <si>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</si>
  <si>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</si>
  <si>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</si>
  <si>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</si>
  <si>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</si>
  <si>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</si>
  <si>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</si>
  <si>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</si>
  <si>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</si>
  <si>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</si>
  <si>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</si>
  <si>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</si>
  <si>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</si>
  <si>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</si>
  <si>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</si>
  <si>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</si>
  <si>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</si>
  <si>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</si>
  <si>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</si>
  <si>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</si>
  <si>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</si>
  <si>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</si>
  <si>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</si>
  <si>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</si>
  <si>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</si>
  <si>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</si>
  <si>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</si>
  <si>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</si>
  <si>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</si>
  <si>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</si>
  <si>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</si>
  <si>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</si>
  <si>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</si>
  <si>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</si>
  <si>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</si>
  <si>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</si>
  <si>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</si>
  <si>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</si>
  <si>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</si>
  <si>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</si>
  <si>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</si>
  <si>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</si>
  <si>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</si>
  <si>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</si>
  <si>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</si>
  <si>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</si>
  <si>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</si>
  <si>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</si>
  <si>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</si>
  <si>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</si>
  <si>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</si>
  <si>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</si>
  <si>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</si>
  <si>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</si>
  <si>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</si>
  <si>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</si>
  <si>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</si>
  <si>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</si>
  <si>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</si>
  <si>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</si>
  <si>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</si>
  <si>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</si>
  <si>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</si>
  <si>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</si>
  <si>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</si>
  <si>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</si>
  <si>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</si>
  <si>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</si>
  <si>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</si>
  <si>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</si>
  <si>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</si>
  <si>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</si>
  <si>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</si>
  <si>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</si>
  <si>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</si>
  <si>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</si>
  <si>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</si>
  <si>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</si>
  <si>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</si>
  <si>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</si>
  <si>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</si>
  <si>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</si>
  <si>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</si>
  <si>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</si>
  <si>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</si>
  <si>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</si>
  <si>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</si>
  <si>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</si>
  <si>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</si>
  <si>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</si>
  <si>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</si>
  <si>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</si>
  <si>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</si>
  <si>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</si>
  <si>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</si>
  <si>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</si>
  <si>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</si>
  <si>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</si>
  <si>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</si>
  <si>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</si>
  <si>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</si>
  <si>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</si>
  <si>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</si>
  <si>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</si>
  <si>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</si>
  <si>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</si>
  <si>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</si>
  <si>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</si>
  <si>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</si>
  <si>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</si>
  <si>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</si>
  <si>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</si>
  <si>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</si>
  <si>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</si>
  <si>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</si>
  <si>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</si>
  <si>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</si>
  <si>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</si>
  <si>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</si>
  <si>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</si>
  <si>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</si>
  <si>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</si>
  <si>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</si>
  <si>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</si>
  <si>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</si>
  <si>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</si>
  <si>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</si>
  <si>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</si>
  <si>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</si>
  <si>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</si>
  <si>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</si>
  <si>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</si>
  <si>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</si>
  <si>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</si>
  <si>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</si>
  <si>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</si>
  <si>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</si>
  <si>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</si>
  <si>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</si>
  <si>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</si>
  <si>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</si>
  <si>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</si>
  <si>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</si>
  <si>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</si>
  <si>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</si>
  <si>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</si>
  <si>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</si>
  <si>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</si>
  <si>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</si>
  <si>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</si>
  <si>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</si>
  <si>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</si>
  <si>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</si>
  <si>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</si>
  <si>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</si>
  <si>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</si>
  <si>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</si>
  <si>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</si>
  <si>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</si>
  <si>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</si>
  <si>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</si>
  <si>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</si>
  <si>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</si>
  <si>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</si>
  <si>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</si>
  <si>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</si>
  <si>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</si>
  <si>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</si>
  <si>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</si>
  <si>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</si>
  <si>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</si>
  <si>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</si>
  <si>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</si>
  <si>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</si>
  <si>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</si>
  <si>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</si>
  <si>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</si>
  <si>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</si>
  <si>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</si>
  <si>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</si>
  <si>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</si>
  <si>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</si>
  <si>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</si>
  <si>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</si>
  <si>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</si>
  <si>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</si>
  <si>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</si>
  <si>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</si>
  <si>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</si>
  <si>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</si>
  <si>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</si>
  <si>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</si>
  <si>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</si>
  <si>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</si>
  <si>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</si>
  <si>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</si>
  <si>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</si>
  <si>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</si>
  <si>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</si>
  <si>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</si>
  <si>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</si>
  <si>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</si>
  <si>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</si>
  <si>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</si>
  <si>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</si>
  <si>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</si>
  <si>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</si>
  <si>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</si>
  <si>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</si>
  <si>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</si>
  <si>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</si>
  <si>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</si>
  <si>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</si>
  <si>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</si>
  <si>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</si>
  <si>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</si>
  <si>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</si>
  <si>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</si>
  <si>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</si>
  <si>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</si>
  <si>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</si>
  <si>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</si>
  <si>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</si>
  <si>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</si>
  <si>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</si>
  <si>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</si>
  <si>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</si>
  <si>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</si>
  <si>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</si>
  <si>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</si>
  <si>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</si>
  <si>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</si>
  <si>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</si>
  <si>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</si>
  <si>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</si>
  <si>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</si>
  <si>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</si>
  <si>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</si>
  <si>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</si>
  <si>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</si>
  <si>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</si>
  <si>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</si>
  <si>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</si>
  <si>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</si>
  <si>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</si>
  <si>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</si>
  <si>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</si>
  <si>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</si>
  <si>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</si>
  <si>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</si>
  <si>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</si>
  <si>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</si>
  <si>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</si>
  <si>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</si>
  <si>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</si>
  <si>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</si>
  <si>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</si>
  <si>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</si>
  <si>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</si>
  <si>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</si>
  <si>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</si>
  <si>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</si>
  <si>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</si>
  <si>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</si>
  <si>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</si>
  <si>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</si>
  <si>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</si>
  <si>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</si>
  <si>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</si>
  <si>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</si>
  <si>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</si>
  <si>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</si>
  <si>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</si>
  <si>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</si>
  <si>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</si>
  <si>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</si>
  <si>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</si>
  <si>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</si>
  <si>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</si>
  <si>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</si>
  <si>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</si>
  <si>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</si>
  <si>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</si>
  <si>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</si>
  <si>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</si>
  <si>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</si>
  <si>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</si>
  <si>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</si>
  <si>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</si>
  <si>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</si>
  <si>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</si>
  <si>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</si>
  <si>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</si>
  <si>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</si>
  <si>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</si>
  <si>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</si>
  <si>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</si>
  <si>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</si>
  <si>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</si>
  <si>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</si>
  <si>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</si>
  <si>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</si>
  <si>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</si>
  <si>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</si>
  <si>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</si>
  <si>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</si>
  <si>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</si>
  <si>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</si>
  <si>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</si>
  <si>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</si>
  <si>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</si>
  <si>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</si>
  <si>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</si>
  <si>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</si>
  <si>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</si>
  <si>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</si>
  <si>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</si>
  <si>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</si>
  <si>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</si>
  <si>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</si>
  <si>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</si>
  <si>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</si>
  <si>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</si>
  <si>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</si>
  <si>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</si>
  <si>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</si>
  <si>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</si>
  <si>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</si>
  <si>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</si>
  <si>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</si>
  <si>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</si>
  <si>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</si>
  <si>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</si>
  <si>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</si>
  <si>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</si>
  <si>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</si>
  <si>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</si>
  <si>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</si>
  <si>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</si>
  <si>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</si>
  <si>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</si>
  <si>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</si>
  <si>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</si>
  <si>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</si>
  <si>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</si>
  <si>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</si>
  <si>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</si>
  <si>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</si>
  <si>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</si>
  <si>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</si>
  <si>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</si>
  <si>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</si>
  <si>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</si>
  <si>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</si>
  <si>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</si>
  <si>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</si>
  <si>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</si>
  <si>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</si>
  <si>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</si>
  <si>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</si>
  <si>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</si>
  <si>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</si>
  <si>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</si>
  <si>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</si>
  <si>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</si>
  <si>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</si>
  <si>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</si>
  <si>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</si>
  <si>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</si>
  <si>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</si>
  <si>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</si>
  <si>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</si>
  <si>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</si>
  <si>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</si>
  <si>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</si>
  <si>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</si>
  <si>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</si>
  <si>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</si>
  <si>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</si>
  <si>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</si>
  <si>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</si>
  <si>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</si>
  <si>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</si>
  <si>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</si>
  <si>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</si>
  <si>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</si>
  <si>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</si>
  <si>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</si>
  <si>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</si>
  <si>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</si>
  <si>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</si>
  <si>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</si>
  <si>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</si>
  <si>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</si>
  <si>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</si>
  <si>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</si>
  <si>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</si>
  <si>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</si>
  <si>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</si>
  <si>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</si>
  <si>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</si>
  <si>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</si>
  <si>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</si>
  <si>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</si>
  <si>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</si>
  <si>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</si>
  <si>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</si>
  <si>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</si>
  <si>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</si>
  <si>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</si>
  <si>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</si>
  <si>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</si>
  <si>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</si>
  <si>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</si>
  <si>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</si>
  <si>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</si>
  <si>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</si>
  <si>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</si>
  <si>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</si>
  <si>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</si>
  <si>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</si>
  <si>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</si>
  <si>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</si>
  <si>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</si>
  <si>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</si>
  <si>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</si>
  <si>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</si>
  <si>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</si>
  <si>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</si>
  <si>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</si>
  <si>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</si>
  <si>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</si>
  <si>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</si>
  <si>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</si>
  <si>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</si>
  <si>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</si>
  <si>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</si>
  <si>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</si>
  <si>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</si>
  <si>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</si>
  <si>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</si>
  <si>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</si>
  <si>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</si>
  <si>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</si>
  <si>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</si>
  <si>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</si>
  <si>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</si>
  <si>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</si>
  <si>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</si>
  <si>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</si>
  <si>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</si>
  <si>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</si>
  <si>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</si>
  <si>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</si>
  <si>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</si>
  <si>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</si>
  <si>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</si>
  <si>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</si>
  <si>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</si>
  <si>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</si>
  <si>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</si>
  <si>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</si>
  <si>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</si>
  <si>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</si>
  <si>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</si>
  <si>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</si>
  <si>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</si>
  <si>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</si>
  <si>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</si>
  <si>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</si>
  <si>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</si>
  <si>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</si>
  <si>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</si>
  <si>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</si>
  <si>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</si>
  <si>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</si>
  <si>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</si>
  <si>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</si>
  <si>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</si>
  <si>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</si>
  <si>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</si>
  <si>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</si>
  <si>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</si>
  <si>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</si>
  <si>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</si>
  <si>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</si>
  <si>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</si>
  <si>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</si>
  <si>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</si>
  <si>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</si>
  <si>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</si>
  <si>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</si>
  <si>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</si>
  <si>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</si>
  <si>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</si>
  <si>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</si>
  <si>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</si>
  <si>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</si>
  <si>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</si>
  <si>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</si>
  <si>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</si>
  <si>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</si>
  <si>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</si>
  <si>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</si>
  <si>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</si>
  <si>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</si>
  <si>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</si>
  <si>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</si>
  <si>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</si>
  <si>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</si>
  <si>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</si>
  <si>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</si>
  <si>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</si>
  <si>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</si>
  <si>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</si>
  <si>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</si>
  <si>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</si>
  <si>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</si>
  <si>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</si>
  <si>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</si>
  <si>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</si>
  <si>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</si>
  <si>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</si>
  <si>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</si>
  <si>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</si>
  <si>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</si>
  <si>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</si>
  <si>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</si>
  <si>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</si>
  <si>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</si>
  <si>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</si>
  <si>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</si>
  <si>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</si>
  <si>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</si>
  <si>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</si>
  <si>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</si>
  <si>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</si>
  <si>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</si>
  <si>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</si>
  <si>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</si>
  <si>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</si>
  <si>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</si>
  <si>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</si>
  <si>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</si>
  <si>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</si>
  <si>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</si>
  <si>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</si>
  <si>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</si>
  <si>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</si>
  <si>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</si>
  <si>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</si>
  <si>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</si>
  <si>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</si>
  <si>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</si>
  <si>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</si>
  <si>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</si>
  <si>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</si>
  <si>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</si>
  <si>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</si>
  <si>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</si>
  <si>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</si>
  <si>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</si>
  <si>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</si>
  <si>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</si>
  <si>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</si>
  <si>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</si>
  <si>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</si>
  <si>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</si>
  <si>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</si>
  <si>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</si>
  <si>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</si>
  <si>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</si>
  <si>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</si>
  <si>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</si>
  <si>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</si>
  <si>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</si>
  <si>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</si>
  <si>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</si>
  <si>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</si>
  <si>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</si>
  <si>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</si>
  <si>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</si>
  <si>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</si>
  <si>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</si>
  <si>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</si>
  <si>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</si>
  <si>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</si>
  <si>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</si>
  <si>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</si>
  <si>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</si>
  <si>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</si>
  <si>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</si>
  <si>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</si>
  <si>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</si>
  <si>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</si>
  <si>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</si>
  <si>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</si>
  <si>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</si>
  <si>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</si>
  <si>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</si>
  <si>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</si>
  <si>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</si>
  <si>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</si>
  <si>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</si>
  <si>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</si>
  <si>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</si>
  <si>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</si>
  <si>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</si>
  <si>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</si>
  <si>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</si>
  <si>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</si>
  <si>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</si>
  <si>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</si>
  <si>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</si>
  <si>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</si>
  <si>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</si>
  <si>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</si>
  <si>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</si>
  <si>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</si>
  <si>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</si>
  <si>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</si>
  <si>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</si>
  <si>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</si>
  <si>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</si>
  <si>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</si>
  <si>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</si>
  <si>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</si>
  <si>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</si>
  <si>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</si>
  <si>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</si>
  <si>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</si>
  <si>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</si>
  <si>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</si>
  <si>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</si>
  <si>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</si>
  <si>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</si>
  <si>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</si>
  <si>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</si>
  <si>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</si>
  <si>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</si>
  <si>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</si>
  <si>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</si>
  <si>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</si>
  <si>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</si>
  <si>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</si>
  <si>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</si>
  <si>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</si>
  <si>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</si>
  <si>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</si>
  <si>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</si>
  <si>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</si>
  <si>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</si>
  <si>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</si>
  <si>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</si>
  <si>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</si>
  <si>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</si>
  <si>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</si>
  <si>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</si>
  <si>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</si>
  <si>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</si>
  <si>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</si>
  <si>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</si>
  <si>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</si>
  <si>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</si>
  <si>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</si>
  <si>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</si>
  <si>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</si>
  <si>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</si>
  <si>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</si>
  <si>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</si>
  <si>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</si>
  <si>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</si>
  <si>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</si>
  <si>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</si>
  <si>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</si>
  <si>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</si>
  <si>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</si>
  <si>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</si>
  <si>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</si>
  <si>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</si>
  <si>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</si>
  <si>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</si>
  <si>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</si>
  <si>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</si>
  <si>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</si>
  <si>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</si>
  <si>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</si>
  <si>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</si>
  <si>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</si>
  <si>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</si>
  <si>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</si>
  <si>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</si>
  <si>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</si>
  <si>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</si>
  <si>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</si>
  <si>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</si>
  <si>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</si>
  <si>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</si>
  <si>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</si>
  <si>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</si>
  <si>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</si>
  <si>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</si>
  <si>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</si>
  <si>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</si>
  <si>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</si>
  <si>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</si>
  <si>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</si>
  <si>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</si>
  <si>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</si>
  <si>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</si>
  <si>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</si>
  <si>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</si>
  <si>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</si>
  <si>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</si>
  <si>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</si>
  <si>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</si>
  <si>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</si>
  <si>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</si>
  <si>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</si>
  <si>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</si>
  <si>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</si>
  <si>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</si>
  <si>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</si>
  <si>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</si>
  <si>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</si>
  <si>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</si>
  <si>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</si>
  <si>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</si>
  <si>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</si>
  <si>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</si>
  <si>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</si>
  <si>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</si>
  <si>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</si>
  <si>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</si>
  <si>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</si>
  <si>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</si>
  <si>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</si>
  <si>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</si>
  <si>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</si>
  <si>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</si>
  <si>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</si>
  <si>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</si>
  <si>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</si>
  <si>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</si>
  <si>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</si>
  <si>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</si>
  <si>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</si>
  <si>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</si>
  <si>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</si>
  <si>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</si>
  <si>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</si>
  <si>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</si>
  <si>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</si>
  <si>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</si>
  <si>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</si>
  <si>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</si>
  <si>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</si>
  <si>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</si>
  <si>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</si>
  <si>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</si>
  <si>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</si>
  <si>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</si>
  <si>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</si>
  <si>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</si>
  <si>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</si>
  <si>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</si>
  <si>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</si>
  <si>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</si>
  <si>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</si>
  <si>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</si>
  <si>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</si>
  <si>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</si>
  <si>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</si>
  <si>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</si>
  <si>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</si>
  <si>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</si>
  <si>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</si>
  <si>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</si>
  <si>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</si>
  <si>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</si>
  <si>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</si>
  <si>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</si>
  <si>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</si>
  <si>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</si>
  <si>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</si>
  <si>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</si>
  <si>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</si>
  <si>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</si>
  <si>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</si>
  <si>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</si>
  <si>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</si>
  <si>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</si>
  <si>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</si>
  <si>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</si>
  <si>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</si>
  <si>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</si>
  <si>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</si>
  <si>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</si>
  <si>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</si>
  <si>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</si>
  <si>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</si>
  <si>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</si>
  <si>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</si>
  <si>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</si>
  <si>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</si>
  <si>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</si>
  <si>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</si>
  <si>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</si>
  <si>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</si>
  <si>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</si>
  <si>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</si>
  <si>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</si>
  <si>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</si>
  <si>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</si>
  <si>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</si>
  <si>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</si>
  <si>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</si>
  <si>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</si>
  <si>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</si>
  <si>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</si>
  <si>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</si>
  <si>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</si>
  <si>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</si>
  <si>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</si>
  <si>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</si>
  <si>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</si>
  <si>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</si>
  <si>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</si>
  <si>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</si>
  <si>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</si>
  <si>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</si>
  <si>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</si>
  <si>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</si>
  <si>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</si>
  <si>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</si>
  <si>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</si>
  <si>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</si>
  <si>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</si>
  <si>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</si>
  <si>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</si>
  <si>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</si>
  <si>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</si>
  <si>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</si>
  <si>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</si>
  <si>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</si>
  <si>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</si>
  <si>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</si>
  <si>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</si>
  <si>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</si>
  <si>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</si>
  <si>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</si>
  <si>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</si>
  <si>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</si>
  <si>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</si>
  <si>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</si>
  <si>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</si>
  <si>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</si>
  <si>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</si>
  <si>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</si>
  <si>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</si>
  <si>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</si>
  <si>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</si>
  <si>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</si>
  <si>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</si>
  <si>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</si>
  <si>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</si>
  <si>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</si>
  <si>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</si>
  <si>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</si>
  <si>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</si>
  <si>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</si>
  <si>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</si>
  <si>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</si>
  <si>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</si>
  <si>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</si>
  <si>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</si>
  <si>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</si>
  <si>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</si>
  <si>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</si>
  <si>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</si>
  <si>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</si>
  <si>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</si>
  <si>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</si>
  <si>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</si>
  <si>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</si>
  <si>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</si>
  <si>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</si>
  <si>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</si>
  <si>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</si>
  <si>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</si>
  <si>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</si>
  <si>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</si>
  <si>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</si>
  <si>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</si>
  <si>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</si>
  <si>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</si>
  <si>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</si>
  <si>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</si>
  <si>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</si>
  <si>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</si>
  <si>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</si>
  <si>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</si>
  <si>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</si>
  <si>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</si>
  <si>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</si>
  <si>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</si>
  <si>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</si>
  <si>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</si>
  <si>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</si>
  <si>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</si>
  <si>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</si>
  <si>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</si>
  <si>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</si>
  <si>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</si>
  <si>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</si>
  <si>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</si>
  <si>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</si>
  <si>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</si>
  <si>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</si>
  <si>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</si>
  <si>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</si>
  <si>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</si>
  <si>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</si>
  <si>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</si>
  <si>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</si>
  <si>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</si>
  <si>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</si>
  <si>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</si>
  <si>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</si>
  <si>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</si>
  <si>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</si>
  <si>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</si>
  <si>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</si>
  <si>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</si>
  <si>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</si>
  <si>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</si>
  <si>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</si>
  <si>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</si>
  <si>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</si>
  <si>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</si>
  <si>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</si>
  <si>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</si>
  <si>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</si>
  <si>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</si>
  <si>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</si>
  <si>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</si>
  <si>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</si>
  <si>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</si>
  <si>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</si>
  <si>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</si>
  <si>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</si>
  <si>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</si>
  <si>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</si>
  <si>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</si>
  <si>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</si>
  <si>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</si>
  <si>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</si>
  <si>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</si>
  <si>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</si>
  <si>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</si>
  <si>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</si>
  <si>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</si>
  <si>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</si>
  <si>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</si>
  <si>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</si>
  <si>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</si>
  <si>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</si>
  <si>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</si>
  <si>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</si>
  <si>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</si>
  <si>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</si>
  <si>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</si>
  <si>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</si>
  <si>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</si>
  <si>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</si>
  <si>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</si>
  <si>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</si>
  <si>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</si>
  <si>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</si>
  <si>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</si>
  <si>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</si>
  <si>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</si>
  <si>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</si>
  <si>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</si>
  <si>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</si>
  <si>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</si>
  <si>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</si>
  <si>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</si>
  <si>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</si>
  <si>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</si>
  <si>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</si>
  <si>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</si>
  <si>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</si>
  <si>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</si>
  <si>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</si>
  <si>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</si>
  <si>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</si>
  <si>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</si>
  <si>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</si>
  <si>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</si>
  <si>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</si>
  <si>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</si>
  <si>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</si>
  <si>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</si>
  <si>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</si>
  <si>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</si>
  <si>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</si>
  <si>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</si>
  <si>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</si>
  <si>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</si>
  <si>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</si>
  <si>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</si>
  <si>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</si>
  <si>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</si>
  <si>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</si>
  <si>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</si>
  <si>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</si>
  <si>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</si>
  <si>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</si>
  <si>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</si>
  <si>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</si>
  <si>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</si>
  <si>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</si>
  <si>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</si>
  <si>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</si>
  <si>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</si>
  <si>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</si>
  <si>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</si>
  <si>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</si>
  <si>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</si>
  <si>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</si>
  <si>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</si>
  <si>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</si>
  <si>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</si>
  <si>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</si>
  <si>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</si>
  <si>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</si>
  <si>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</si>
  <si>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</si>
  <si>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</si>
  <si>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</si>
  <si>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</si>
  <si>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</si>
  <si>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</si>
  <si>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</si>
  <si>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</si>
  <si>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</si>
  <si>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</si>
  <si>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</si>
  <si>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</si>
  <si>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</si>
  <si>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</si>
  <si>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</si>
  <si>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</si>
  <si>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</si>
  <si>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</si>
  <si>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</si>
  <si>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</si>
  <si>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</si>
  <si>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</si>
  <si>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</si>
  <si>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</si>
  <si>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</si>
  <si>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</si>
  <si>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</si>
  <si>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</si>
  <si>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</si>
  <si>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</si>
  <si>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</si>
  <si>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</si>
  <si>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</si>
  <si>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</si>
  <si>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</si>
  <si>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</si>
  <si>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</si>
  <si>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</si>
  <si>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</si>
  <si>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</si>
  <si>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</si>
  <si>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</si>
  <si>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</si>
  <si>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</si>
  <si>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</si>
  <si>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</si>
  <si>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</si>
  <si>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</si>
  <si>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</si>
  <si>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</si>
  <si>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</si>
  <si>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</si>
  <si>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</si>
  <si>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</si>
  <si>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</si>
  <si>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</si>
  <si>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</si>
  <si>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</si>
  <si>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</si>
  <si>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</si>
  <si>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</si>
  <si>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</si>
  <si>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</si>
  <si>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</si>
  <si>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</si>
  <si>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</si>
  <si>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</si>
  <si>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</si>
  <si>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</si>
  <si>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</si>
  <si>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</si>
  <si>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</si>
  <si>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</si>
  <si>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</si>
  <si>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</si>
  <si>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</si>
  <si>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</si>
  <si>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</si>
  <si>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</si>
  <si>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</si>
  <si>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</si>
  <si>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</si>
  <si>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</si>
  <si>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</si>
  <si>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</si>
  <si>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</si>
  <si>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</si>
  <si>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</si>
  <si>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</si>
  <si>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</si>
  <si>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</si>
  <si>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</si>
  <si>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</si>
  <si>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</si>
  <si>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</si>
  <si>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</si>
  <si>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</si>
  <si>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</si>
  <si>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</si>
  <si>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</si>
  <si>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</si>
  <si>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</si>
  <si>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</si>
  <si>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</si>
  <si>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</si>
  <si>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</si>
  <si>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</si>
  <si>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</si>
  <si>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</si>
  <si>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</si>
  <si>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</si>
  <si>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</si>
  <si>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</si>
  <si>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</si>
  <si>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</si>
  <si>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</si>
  <si>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</si>
  <si>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</si>
  <si>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</si>
  <si>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</si>
  <si>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</si>
  <si>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</si>
  <si>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</si>
  <si>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</si>
  <si>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</si>
  <si>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</si>
  <si>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</si>
  <si>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</si>
  <si>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</si>
  <si>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</si>
  <si>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</si>
  <si>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</si>
  <si>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</si>
  <si>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</si>
  <si>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</si>
  <si>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</si>
  <si>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</si>
  <si>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</si>
  <si>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</si>
  <si>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</si>
  <si>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</si>
  <si>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</si>
  <si>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</si>
  <si>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</si>
  <si>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</si>
  <si>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</si>
  <si>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</si>
  <si>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</si>
  <si>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</si>
  <si>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</si>
  <si>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</si>
  <si>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</si>
  <si>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</si>
  <si>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</si>
  <si>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</si>
  <si>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</si>
  <si>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</si>
  <si>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</si>
  <si>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</si>
  <si>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</si>
  <si>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</si>
  <si>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</si>
  <si>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</si>
  <si>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</si>
  <si>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</si>
  <si>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</si>
  <si>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</si>
  <si>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</si>
  <si>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</si>
  <si>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</si>
  <si>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</si>
  <si>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</si>
  <si>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</si>
  <si>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</si>
  <si>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</si>
  <si>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</si>
  <si>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</si>
  <si>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</si>
  <si>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</si>
  <si>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</si>
  <si>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</si>
  <si>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</si>
  <si>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</si>
  <si>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</si>
  <si>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</si>
  <si>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</si>
  <si>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</si>
  <si>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</si>
  <si>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</si>
  <si>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</si>
  <si>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</si>
  <si>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</si>
  <si>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</si>
  <si>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</si>
  <si>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</si>
  <si>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</si>
  <si>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</si>
  <si>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</si>
  <si>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</si>
  <si>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</si>
  <si>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</si>
  <si>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</si>
  <si>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</si>
  <si>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</si>
  <si>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</si>
  <si>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</si>
  <si>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</si>
  <si>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</si>
  <si>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</si>
  <si>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</si>
  <si>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</si>
  <si>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</si>
  <si>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</si>
  <si>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</si>
  <si>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</si>
  <si>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</si>
  <si>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</si>
  <si>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</si>
  <si>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</si>
  <si>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</si>
  <si>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</si>
  <si>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</si>
  <si>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</si>
  <si>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</si>
  <si>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</si>
  <si>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</si>
  <si>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</si>
  <si>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</si>
  <si>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</si>
  <si>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</si>
  <si>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</si>
  <si>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</si>
  <si>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</si>
  <si>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</si>
  <si>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</si>
  <si>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</si>
  <si>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</si>
  <si>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</si>
  <si>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</si>
  <si>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</si>
  <si>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</si>
  <si>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</si>
  <si>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</si>
  <si>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</si>
  <si>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</si>
  <si>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</si>
  <si>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</si>
  <si>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</si>
  <si>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</si>
  <si>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</si>
  <si>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</si>
  <si>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</si>
  <si>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</si>
  <si>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</si>
  <si>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</si>
  <si>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</si>
  <si>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</si>
  <si>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</si>
  <si>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</si>
  <si>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</si>
  <si>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</si>
  <si>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</si>
  <si>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</si>
  <si>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</si>
  <si>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</si>
  <si>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</si>
  <si>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</si>
  <si>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</si>
  <si>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</si>
  <si>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</si>
  <si>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</si>
  <si>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</si>
  <si>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</si>
  <si>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</si>
  <si>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</si>
  <si>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</si>
  <si>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</si>
  <si>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</si>
  <si>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</si>
  <si>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</si>
  <si>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</si>
  <si>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</si>
  <si>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</si>
  <si>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</si>
  <si>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</si>
  <si>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</si>
  <si>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</si>
  <si>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</si>
  <si>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</si>
  <si>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</si>
  <si>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</si>
  <si>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</si>
  <si>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</si>
  <si>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</si>
  <si>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</si>
  <si>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</si>
  <si>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</si>
  <si>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</si>
  <si>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</si>
  <si>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</si>
  <si>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</si>
  <si>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</si>
  <si>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</si>
  <si>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</si>
  <si>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</si>
  <si>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</si>
  <si>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</si>
  <si>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</si>
  <si>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</si>
  <si>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</si>
  <si>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</si>
  <si>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</si>
  <si>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</si>
  <si>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</si>
  <si>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</si>
  <si>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</si>
  <si>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</si>
  <si>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</si>
  <si>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</si>
  <si>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</si>
  <si>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</si>
  <si>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</si>
  <si>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</si>
  <si>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</si>
  <si>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</si>
  <si>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</si>
  <si>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</si>
  <si>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</si>
  <si>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</si>
  <si>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</si>
  <si>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</si>
  <si>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</si>
  <si>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</si>
  <si>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</si>
  <si>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</si>
  <si>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</si>
  <si>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</si>
  <si>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</si>
  <si>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</si>
  <si>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</si>
  <si>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</si>
  <si>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</si>
  <si>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</si>
  <si>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</si>
  <si>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</si>
  <si>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</si>
  <si>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</si>
  <si>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</si>
  <si>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</si>
  <si>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</si>
  <si>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</si>
  <si>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</si>
  <si>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</si>
  <si>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</si>
  <si>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</si>
  <si>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</si>
  <si>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</si>
  <si>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</si>
  <si>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</si>
  <si>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</si>
  <si>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</si>
  <si>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</si>
  <si>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</si>
  <si>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</si>
  <si>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</si>
  <si>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</si>
  <si>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</si>
  <si>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</si>
  <si>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</si>
  <si>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</si>
  <si>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</si>
  <si>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</si>
  <si>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</si>
  <si>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</si>
  <si>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</si>
  <si>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</si>
  <si>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</si>
  <si>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</si>
  <si>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</si>
  <si>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</si>
  <si>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</si>
  <si>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</si>
  <si>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</si>
  <si>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</si>
  <si>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</si>
  <si>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</si>
  <si>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</si>
  <si>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</si>
  <si>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</si>
  <si>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</si>
  <si>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</si>
  <si>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</si>
  <si>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</si>
  <si>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</si>
  <si>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</si>
  <si>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</si>
  <si>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</si>
  <si>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</si>
  <si>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</si>
  <si>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</si>
  <si>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</si>
  <si>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</si>
  <si>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</si>
  <si>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</si>
  <si>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</si>
  <si>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</si>
  <si>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</si>
  <si>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</si>
  <si>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</si>
  <si>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</si>
  <si>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</si>
  <si>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</si>
  <si>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</si>
  <si>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</si>
  <si>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</si>
  <si>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</si>
  <si>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</si>
  <si>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</si>
  <si>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</si>
  <si>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</si>
  <si>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</si>
  <si>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</si>
  <si>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</si>
  <si>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</si>
  <si>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</si>
  <si>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</si>
  <si>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</si>
  <si>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</si>
  <si>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</si>
  <si>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</si>
  <si>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</si>
  <si>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</si>
  <si>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</si>
  <si>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</si>
  <si>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</si>
  <si>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</si>
  <si>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</si>
  <si>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</si>
  <si>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</si>
  <si>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</si>
  <si>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</si>
  <si>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</si>
  <si>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</si>
  <si>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</si>
  <si>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</si>
  <si>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</si>
  <si>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</si>
  <si>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</si>
  <si>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</si>
  <si>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</si>
  <si>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</si>
  <si>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</si>
  <si>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</si>
  <si>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</si>
  <si>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</si>
  <si>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</si>
  <si>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</si>
  <si>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</si>
  <si>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</si>
  <si>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</si>
  <si>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</si>
  <si>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</si>
  <si>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</si>
  <si>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</si>
  <si>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</si>
  <si>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</si>
  <si>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</si>
  <si>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</si>
  <si>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</si>
  <si>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</si>
  <si>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</si>
  <si>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</si>
  <si>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</si>
  <si>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</si>
  <si>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</si>
  <si>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</si>
  <si>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</si>
  <si>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</si>
  <si>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</si>
  <si>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</si>
  <si>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</si>
  <si>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</si>
  <si>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</si>
  <si>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</si>
  <si>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</si>
  <si>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</si>
  <si>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</si>
  <si>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</si>
  <si>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</si>
  <si>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</si>
  <si>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</si>
  <si>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</si>
  <si>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</si>
  <si>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</si>
  <si>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</si>
  <si>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</si>
  <si>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</si>
  <si>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</si>
  <si>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</si>
  <si>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</si>
  <si>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</si>
  <si>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</si>
  <si>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</si>
  <si>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</si>
  <si>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</si>
  <si>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</si>
  <si>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</si>
  <si>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</si>
  <si>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</si>
  <si>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</si>
  <si>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</si>
  <si>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</si>
  <si>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</si>
  <si>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</si>
  <si>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</si>
  <si>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</si>
  <si>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</si>
  <si>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</si>
  <si>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</si>
  <si>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</si>
  <si>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</si>
  <si>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</si>
  <si>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</si>
  <si>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</si>
  <si>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</si>
  <si>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</si>
  <si>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</si>
  <si>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</si>
  <si>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</si>
  <si>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</si>
  <si>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</si>
  <si>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</si>
  <si>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</si>
  <si>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</si>
  <si>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</si>
  <si>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</si>
  <si>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</si>
  <si>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</si>
  <si>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</si>
  <si>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</si>
  <si>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</si>
  <si>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</si>
  <si>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</si>
  <si>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</si>
  <si>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</si>
  <si>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</si>
  <si>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</si>
  <si>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</si>
  <si>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</si>
  <si>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</si>
  <si>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</si>
  <si>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</si>
  <si>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</si>
  <si>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</si>
  <si>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</si>
  <si>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</si>
  <si>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</si>
  <si>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</si>
  <si>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</si>
  <si>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</si>
  <si>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</si>
  <si>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</si>
  <si>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</si>
  <si>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</si>
  <si>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</si>
  <si>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</si>
  <si>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</si>
  <si>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</si>
  <si>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</si>
  <si>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</si>
  <si>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</si>
  <si>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</si>
  <si>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</si>
  <si>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</si>
  <si>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</si>
  <si>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</si>
  <si>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</si>
  <si>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</si>
  <si>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</si>
  <si>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</si>
  <si>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</si>
  <si>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</si>
  <si>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</si>
  <si>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</si>
  <si>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</si>
  <si>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</si>
  <si>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</si>
  <si>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</si>
  <si>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</si>
  <si>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</si>
  <si>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</si>
  <si>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</si>
  <si>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</si>
  <si>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</si>
  <si>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</si>
  <si>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</si>
  <si>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</si>
  <si>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</si>
  <si>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</si>
  <si>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</si>
  <si>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</si>
  <si>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</si>
  <si>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</si>
  <si>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</si>
  <si>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</si>
  <si>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</si>
  <si>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</si>
  <si>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</si>
  <si>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</si>
  <si>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</si>
  <si>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</si>
  <si>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</si>
  <si>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</si>
  <si>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</si>
  <si>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</si>
  <si>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</si>
  <si>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</si>
  <si>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</si>
  <si>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</si>
  <si>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</si>
  <si>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</si>
  <si>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</si>
  <si>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</si>
  <si>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</si>
  <si>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</si>
  <si>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</si>
  <si>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</si>
  <si>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</si>
  <si>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</si>
  <si>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</si>
  <si>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</si>
  <si>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</si>
  <si>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</si>
  <si>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</si>
  <si>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</si>
  <si>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</si>
  <si>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</si>
  <si>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</si>
  <si>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</si>
  <si>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</si>
  <si>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</si>
  <si>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</si>
  <si>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</si>
  <si>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</si>
  <si>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</si>
  <si>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</si>
  <si>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</si>
  <si>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</si>
  <si>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</si>
  <si>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</si>
  <si>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</si>
  <si>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</si>
  <si>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</si>
  <si>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</si>
  <si>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</si>
  <si>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</si>
  <si>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</si>
  <si>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</si>
  <si>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</si>
  <si>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</si>
  <si>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</si>
  <si>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</si>
  <si>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</si>
  <si>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</si>
  <si>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</si>
  <si>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</si>
  <si>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</si>
  <si>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</si>
  <si>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</si>
  <si>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</si>
  <si>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</si>
  <si>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</si>
  <si>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</si>
  <si>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</si>
  <si>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</si>
  <si>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</si>
  <si>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</si>
  <si>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</si>
  <si>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</si>
  <si>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</si>
  <si>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</si>
  <si>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</si>
  <si>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</si>
  <si>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</si>
  <si>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</si>
  <si>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</si>
  <si>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</si>
  <si>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</si>
  <si>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</si>
  <si>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</si>
  <si>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</si>
  <si>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</si>
  <si>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</si>
  <si>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</si>
  <si>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</si>
  <si>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</si>
  <si>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</si>
  <si>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</si>
  <si>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</si>
  <si>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</si>
  <si>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</si>
  <si>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</si>
  <si>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</si>
  <si>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</si>
  <si>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</si>
  <si>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</si>
  <si>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</si>
  <si>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</si>
  <si>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</si>
  <si>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</si>
  <si>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</si>
  <si>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</si>
  <si>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</si>
  <si>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</si>
  <si>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</si>
  <si>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</si>
  <si>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</si>
  <si>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</si>
  <si>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</si>
  <si>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</si>
  <si>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</si>
  <si>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</si>
  <si>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</si>
  <si>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</si>
  <si>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</si>
  <si>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</si>
  <si>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</si>
  <si>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</si>
  <si>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</si>
  <si>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</si>
  <si>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</si>
  <si>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</si>
  <si>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</si>
  <si>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</si>
  <si>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</si>
  <si>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</si>
  <si>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</si>
  <si>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</si>
  <si>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</si>
  <si>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</si>
  <si>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</si>
  <si>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</si>
  <si>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</si>
  <si>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</si>
  <si>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</si>
  <si>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</si>
  <si>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</si>
  <si>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</si>
  <si>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</si>
  <si>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</si>
  <si>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</si>
  <si>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</si>
  <si>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</si>
  <si>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</si>
  <si>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</si>
  <si>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</si>
  <si>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</si>
  <si>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</si>
  <si>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</si>
  <si>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</si>
  <si>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</si>
  <si>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</si>
  <si>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</si>
  <si>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</si>
  <si>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</si>
  <si>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</si>
  <si>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</si>
  <si>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</si>
  <si>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</si>
  <si>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</si>
  <si>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</si>
  <si>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</si>
  <si>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</si>
  <si>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</si>
  <si>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</si>
  <si>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</si>
  <si>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</si>
  <si>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</si>
  <si>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</si>
  <si>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</si>
  <si>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</si>
  <si>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</si>
  <si>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</si>
  <si>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</si>
  <si>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</si>
  <si>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</si>
  <si>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</si>
  <si>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</si>
  <si>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</si>
  <si>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</si>
  <si>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</si>
  <si>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</si>
  <si>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</si>
  <si>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</si>
  <si>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</si>
  <si>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</si>
  <si>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</si>
  <si>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</si>
  <si>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</si>
  <si>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</si>
  <si>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</si>
  <si>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</si>
  <si>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</si>
  <si>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</si>
  <si>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</si>
  <si>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</si>
  <si>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</si>
  <si>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</si>
  <si>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</si>
  <si>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</si>
  <si>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</si>
  <si>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</si>
  <si>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</si>
  <si>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</si>
  <si>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</si>
  <si>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</si>
  <si>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</si>
  <si>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</si>
  <si>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</si>
  <si>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</si>
  <si>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</si>
  <si>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</si>
  <si>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</si>
  <si>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</si>
  <si>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</si>
  <si>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</si>
  <si>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</si>
  <si>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</si>
  <si>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</si>
  <si>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</si>
  <si>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</si>
  <si>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</si>
  <si>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</si>
  <si>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</si>
  <si>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</si>
  <si>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</si>
  <si>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</si>
  <si>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</si>
  <si>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</si>
  <si>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</si>
  <si>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</si>
  <si>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</si>
  <si>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</si>
  <si>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</si>
  <si>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</si>
  <si>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</si>
  <si>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</si>
  <si>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</si>
  <si>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</si>
  <si>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</si>
  <si>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</si>
  <si>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</si>
  <si>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</si>
  <si>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</si>
  <si>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</si>
  <si>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</si>
  <si>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</si>
  <si>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</si>
  <si>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</si>
  <si>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</si>
  <si>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</si>
  <si>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</si>
  <si>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</si>
  <si>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</si>
  <si>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</si>
  <si>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</si>
  <si>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</si>
  <si>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</si>
  <si>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</si>
  <si>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</si>
  <si>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</si>
  <si>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</si>
  <si>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</si>
  <si>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</si>
  <si>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</si>
  <si>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</si>
  <si>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</si>
  <si>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</si>
  <si>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</si>
  <si>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</si>
  <si>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</si>
  <si>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</si>
  <si>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</si>
  <si>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</si>
  <si>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</si>
  <si>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</si>
  <si>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</si>
  <si>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</si>
  <si>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</si>
  <si>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</si>
  <si>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</si>
  <si>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</si>
  <si>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</si>
  <si>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</si>
  <si>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</si>
  <si>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</si>
  <si>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</si>
  <si>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</si>
  <si>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</si>
  <si>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</si>
  <si>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</si>
  <si>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</si>
  <si>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</si>
  <si>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</si>
  <si>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</si>
  <si>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</si>
  <si>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</si>
  <si>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</si>
  <si>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</si>
  <si>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</si>
  <si>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</si>
  <si>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</si>
  <si>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</si>
  <si>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</si>
  <si>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</si>
  <si>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</si>
  <si>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</si>
  <si>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</si>
  <si>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</si>
  <si>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</si>
  <si>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</si>
  <si>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</si>
  <si>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</si>
  <si>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</si>
  <si>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</si>
  <si>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</si>
  <si>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</si>
  <si>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</si>
  <si>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</si>
  <si>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</si>
  <si>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</si>
  <si>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</si>
  <si>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</si>
  <si>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</si>
  <si>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</si>
  <si>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</si>
  <si>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</si>
  <si>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</si>
  <si>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</si>
  <si>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</si>
  <si>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</si>
  <si>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</si>
  <si>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</si>
  <si>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</si>
  <si>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</si>
  <si>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</si>
  <si>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</si>
  <si>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</si>
  <si>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</si>
  <si>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</si>
  <si>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</si>
  <si>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</si>
  <si>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</si>
  <si>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</si>
  <si>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</si>
  <si>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</si>
  <si>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</si>
  <si>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</si>
  <si>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</si>
  <si>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</si>
  <si>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</si>
  <si>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</si>
  <si>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</si>
  <si>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</si>
  <si>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</si>
  <si>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</si>
  <si>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</si>
  <si>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</si>
  <si>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</si>
  <si>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</si>
  <si>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</si>
  <si>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</si>
  <si>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</si>
  <si>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</si>
  <si>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</si>
  <si>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</si>
  <si>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</si>
  <si>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</si>
  <si>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</si>
  <si>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</si>
  <si>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</si>
  <si>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</si>
  <si>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</si>
  <si>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</si>
  <si>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</si>
  <si>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</si>
  <si>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</si>
  <si>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</si>
  <si>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</si>
  <si>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</si>
  <si>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</si>
  <si>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</si>
  <si>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</si>
  <si>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</si>
  <si>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</si>
  <si>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</si>
  <si>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</si>
  <si>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</si>
  <si>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</si>
  <si>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</si>
  <si>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</si>
  <si>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</si>
  <si>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</si>
  <si>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</si>
  <si>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</si>
  <si>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</si>
  <si>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</si>
  <si>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</si>
  <si>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</si>
  <si>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</si>
  <si>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</si>
  <si>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</si>
  <si>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</si>
  <si>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</si>
  <si>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</si>
  <si>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</si>
  <si>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</si>
  <si>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</si>
  <si>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</si>
  <si>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</si>
  <si>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</si>
  <si>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</si>
  <si>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</si>
  <si>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</si>
  <si>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</si>
  <si>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</si>
  <si>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</si>
  <si>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</si>
  <si>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</si>
  <si>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</si>
  <si>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</si>
  <si>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</si>
  <si>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</si>
  <si>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</si>
  <si>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</si>
  <si>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</si>
  <si>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</si>
  <si>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</si>
  <si>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</si>
  <si>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</si>
  <si>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</si>
  <si>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</si>
  <si>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</si>
  <si>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</si>
  <si>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</si>
  <si>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</si>
  <si>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</si>
  <si>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</si>
  <si>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</si>
  <si>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</si>
  <si>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</si>
  <si>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</si>
  <si>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</si>
  <si>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</si>
  <si>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</si>
  <si>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</si>
  <si>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</si>
  <si>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</si>
  <si>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</si>
  <si>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</si>
  <si>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</si>
  <si>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</si>
  <si>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</si>
  <si>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</si>
  <si>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</si>
  <si>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</si>
  <si>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</si>
  <si>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</si>
  <si>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</si>
  <si>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</si>
  <si>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</si>
  <si>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</si>
  <si>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</si>
  <si>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</si>
  <si>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</si>
  <si>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</si>
  <si>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</si>
  <si>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</si>
  <si>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</si>
  <si>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</si>
  <si>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</si>
  <si>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</si>
  <si>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</si>
  <si>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</si>
  <si>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</si>
  <si>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</si>
  <si>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</si>
  <si>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</si>
  <si>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</si>
  <si>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</si>
  <si>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</si>
  <si>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</si>
  <si>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</si>
  <si>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</si>
  <si>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</si>
  <si>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</si>
  <si>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</si>
  <si>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</si>
  <si>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</si>
  <si>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</si>
  <si>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</si>
  <si>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</si>
  <si>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</si>
  <si>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</si>
  <si>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</si>
  <si>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</si>
  <si>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</si>
  <si>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</si>
  <si>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</si>
  <si>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</si>
  <si>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</si>
  <si>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</si>
  <si>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</si>
  <si>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</si>
  <si>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</si>
  <si>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</si>
  <si>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</si>
  <si>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</si>
  <si>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</si>
  <si>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</si>
  <si>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</si>
  <si>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</si>
  <si>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</si>
  <si>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</si>
  <si>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</si>
  <si>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</si>
  <si>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</si>
  <si>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</si>
  <si>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</si>
  <si>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</si>
  <si>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</si>
  <si>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</si>
  <si>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</si>
  <si>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</si>
  <si>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</si>
  <si>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</si>
  <si>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</si>
  <si>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</si>
  <si>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</si>
  <si>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</si>
  <si>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</si>
  <si>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</si>
  <si>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</si>
  <si>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</si>
  <si>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</si>
  <si>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</si>
  <si>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</si>
  <si>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</si>
  <si>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</si>
  <si>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</si>
  <si>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</si>
  <si>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</si>
  <si>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</si>
  <si>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</si>
  <si>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</si>
  <si>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</si>
  <si>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</si>
  <si>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</si>
  <si>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</si>
  <si>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</si>
  <si>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</si>
  <si>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</si>
  <si>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</si>
  <si>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</si>
  <si>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</si>
  <si>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</si>
  <si>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</si>
  <si>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</si>
  <si>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</si>
  <si>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</si>
  <si>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</si>
  <si>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</si>
  <si>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</si>
  <si>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</si>
  <si>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</si>
  <si>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</si>
  <si>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</si>
  <si>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</si>
  <si>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</si>
  <si>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</si>
  <si>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</si>
  <si>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</si>
  <si>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</si>
  <si>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</si>
  <si>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</si>
  <si>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</si>
  <si>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</si>
  <si>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</si>
  <si>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</si>
  <si>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</si>
  <si>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</si>
  <si>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</si>
  <si>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</si>
  <si>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</si>
  <si>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</si>
  <si>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</si>
  <si>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</si>
  <si>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</si>
  <si>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</si>
  <si>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</si>
  <si>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</si>
  <si>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</si>
  <si>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</si>
  <si>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</si>
  <si>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</si>
  <si>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</si>
  <si>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</si>
  <si>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</si>
  <si>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</si>
  <si>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</si>
  <si>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</si>
  <si>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</si>
  <si>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</si>
  <si>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</si>
  <si>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</si>
  <si>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</si>
  <si>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</si>
  <si>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</si>
  <si>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</si>
  <si>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</si>
  <si>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</si>
  <si>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</si>
  <si>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</si>
  <si>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</si>
  <si>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</si>
  <si>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</si>
  <si>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</si>
  <si>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</si>
  <si>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</si>
  <si>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</si>
  <si>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</si>
  <si>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</si>
  <si>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</si>
  <si>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</si>
  <si>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</si>
  <si>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</si>
  <si>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</si>
  <si>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</si>
  <si>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</si>
  <si>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</si>
  <si>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</si>
  <si>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</si>
  <si>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</si>
  <si>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</si>
  <si>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</si>
  <si>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</si>
  <si>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</si>
  <si>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</si>
  <si>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</si>
  <si>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</si>
  <si>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</si>
  <si>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</si>
  <si>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</si>
  <si>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</si>
  <si>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</si>
  <si>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</si>
  <si>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</si>
  <si>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</si>
  <si>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</si>
  <si>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</si>
  <si>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</si>
  <si>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</si>
  <si>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</si>
  <si>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</si>
  <si>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</si>
  <si>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</si>
  <si>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</si>
  <si>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</si>
  <si>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</si>
  <si>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</si>
  <si>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</si>
  <si>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</si>
  <si>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</si>
  <si>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</si>
  <si>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</si>
  <si>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</si>
  <si>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</si>
  <si>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</si>
  <si>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</si>
  <si>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</si>
  <si>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</si>
  <si>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</si>
  <si>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</si>
  <si>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</si>
  <si>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</si>
  <si>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</si>
  <si>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</si>
  <si>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</si>
  <si>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</si>
  <si>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</si>
  <si>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</si>
  <si>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</si>
  <si>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</si>
  <si>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</si>
  <si>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</si>
  <si>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</si>
  <si>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</si>
  <si>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</si>
  <si>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</si>
  <si>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</si>
  <si>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</si>
  <si>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</si>
  <si>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</si>
  <si>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</si>
  <si>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</si>
  <si>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</si>
  <si>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</si>
  <si>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</si>
  <si>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</si>
  <si>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</si>
  <si>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</si>
  <si>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</si>
  <si>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</si>
  <si>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</si>
  <si>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</si>
  <si>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</si>
  <si>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</si>
  <si>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</si>
  <si>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</si>
  <si>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</si>
  <si>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</si>
  <si>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</si>
  <si>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</si>
  <si>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</si>
  <si>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</si>
  <si>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</si>
  <si>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</si>
  <si>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</si>
  <si>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</si>
  <si>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</si>
  <si>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</si>
  <si>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</si>
  <si>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</si>
  <si>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</si>
  <si>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</si>
  <si>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</si>
  <si>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</si>
  <si>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</si>
  <si>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</si>
  <si>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</si>
  <si>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</si>
  <si>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</si>
  <si>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</si>
  <si>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</si>
  <si>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</si>
  <si>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</si>
  <si>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</si>
  <si>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</si>
  <si>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</si>
  <si>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</si>
  <si>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</si>
  <si>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</si>
  <si>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</si>
  <si>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</si>
  <si>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</si>
  <si>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</si>
  <si>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</si>
  <si>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</si>
  <si>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</si>
  <si>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</si>
  <si>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</si>
  <si>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</si>
  <si>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</si>
  <si>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</si>
  <si>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</si>
  <si>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</si>
  <si>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</si>
  <si>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</si>
  <si>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</si>
  <si>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</si>
  <si>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</si>
  <si>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</si>
  <si>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</si>
  <si>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</si>
  <si>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</si>
  <si>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</si>
  <si>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</si>
  <si>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</si>
  <si>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</si>
  <si>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</si>
  <si>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</si>
  <si>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</si>
  <si>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</si>
  <si>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</si>
  <si>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</si>
  <si>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</si>
  <si>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</si>
  <si>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</si>
  <si>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</si>
  <si>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</si>
  <si>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</si>
  <si>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</si>
  <si>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</si>
  <si>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</si>
  <si>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</si>
  <si>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</si>
  <si>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</si>
  <si>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</si>
  <si>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</si>
  <si>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</si>
  <si>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</si>
  <si>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</si>
  <si>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</si>
  <si>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</si>
  <si>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</si>
  <si>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</si>
  <si>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</si>
  <si>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</si>
  <si>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</si>
  <si>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</si>
  <si>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</si>
  <si>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</si>
  <si>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</si>
  <si>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</si>
  <si>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</si>
  <si>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</si>
  <si>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</si>
  <si>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</si>
  <si>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</si>
  <si>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</si>
  <si>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</si>
  <si>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</si>
  <si>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</si>
  <si>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</si>
  <si>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</si>
  <si>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</si>
  <si>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</si>
  <si>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</si>
  <si>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</si>
  <si>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</si>
  <si>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</si>
  <si>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</si>
  <si>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</si>
  <si>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</si>
  <si>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</si>
  <si>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</si>
  <si>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</si>
  <si>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</si>
  <si>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</si>
  <si>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</si>
  <si>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</si>
  <si>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</si>
  <si>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</si>
  <si>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</si>
  <si>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</si>
  <si>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</si>
  <si>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</si>
  <si>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</si>
  <si>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</si>
  <si>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</si>
  <si>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</si>
  <si>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</si>
  <si>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</si>
  <si>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</si>
  <si>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</si>
  <si>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</si>
  <si>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</si>
  <si>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</si>
  <si>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</si>
  <si>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</si>
  <si>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</si>
  <si>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</si>
  <si>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</si>
  <si>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</si>
  <si>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</si>
  <si>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</si>
  <si>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</si>
  <si>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</si>
  <si>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</si>
  <si>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</si>
  <si>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</si>
  <si>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</si>
  <si>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</si>
  <si>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</si>
  <si>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</si>
  <si>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</si>
  <si>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</si>
  <si>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</si>
  <si>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</si>
  <si>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</si>
  <si>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</si>
  <si>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</si>
  <si>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</si>
  <si>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</si>
  <si>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</si>
  <si>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</si>
  <si>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</si>
  <si>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</si>
  <si>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</si>
  <si>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</si>
  <si>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</si>
  <si>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</si>
  <si>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</si>
  <si>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</si>
  <si>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</si>
  <si>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</si>
  <si>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</si>
  <si>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</si>
  <si>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</si>
  <si>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</si>
  <si>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</si>
  <si>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</si>
  <si>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</si>
  <si>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</si>
  <si>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</si>
  <si>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</si>
  <si>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</si>
  <si>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</si>
  <si>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</si>
  <si>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</si>
  <si>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</si>
  <si>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</si>
  <si>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</si>
  <si>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</si>
  <si>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</si>
  <si>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</si>
  <si>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</si>
  <si>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</si>
  <si>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</si>
  <si>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</si>
  <si>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</si>
  <si>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</si>
  <si>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</si>
  <si>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</si>
  <si>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</si>
  <si>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</si>
  <si>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</si>
  <si>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</si>
  <si>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</si>
  <si>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</si>
  <si>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</si>
  <si>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</si>
  <si>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</si>
  <si>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</si>
  <si>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</si>
  <si>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</si>
  <si>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</si>
  <si>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</si>
  <si>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</si>
  <si>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</si>
  <si>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</si>
  <si>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</si>
  <si>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</si>
  <si>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</si>
  <si>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</si>
  <si>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</si>
  <si>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</si>
  <si>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</si>
  <si>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</si>
  <si>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</si>
  <si>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</si>
  <si>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</si>
  <si>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</si>
  <si>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</si>
  <si>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</si>
  <si>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</si>
  <si>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</si>
  <si>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</si>
  <si>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</si>
  <si>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</si>
  <si>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</si>
  <si>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</si>
  <si>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</si>
  <si>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</si>
  <si>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</si>
  <si>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</si>
  <si>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</si>
  <si>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</si>
  <si>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</si>
  <si>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</si>
  <si>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</si>
  <si>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</si>
  <si>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</si>
  <si>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</si>
  <si>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</si>
  <si>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</si>
  <si>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</si>
  <si>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</si>
  <si>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</si>
  <si>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</si>
  <si>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</si>
  <si>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</si>
  <si>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</si>
  <si>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</si>
  <si>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</si>
  <si>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</si>
  <si>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</si>
  <si>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</si>
  <si>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</si>
  <si>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</si>
  <si>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</si>
  <si>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</si>
  <si>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</si>
  <si>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</si>
  <si>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</si>
  <si>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</si>
  <si>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</si>
  <si>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</si>
  <si>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</si>
  <si>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</si>
  <si>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</si>
  <si>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</si>
  <si>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</si>
  <si>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</si>
  <si>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</si>
  <si>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</si>
  <si>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</si>
  <si>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</si>
  <si>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</si>
  <si>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</si>
  <si>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</si>
  <si>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</si>
  <si>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</si>
  <si>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</si>
  <si>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</si>
  <si>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</si>
  <si>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</si>
  <si>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</si>
  <si>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</si>
  <si>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</si>
  <si>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</si>
  <si>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</si>
  <si>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</si>
  <si>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</si>
  <si>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</si>
  <si>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</si>
  <si>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</si>
  <si>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</si>
  <si>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</si>
  <si>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</si>
  <si>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</si>
  <si>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</si>
  <si>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</si>
  <si>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</si>
  <si>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</si>
  <si>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</si>
  <si>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</si>
  <si>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</si>
  <si>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</si>
  <si>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</si>
  <si>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</si>
  <si>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</si>
  <si>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</si>
  <si>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</si>
  <si>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</si>
  <si>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</si>
  <si>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</si>
  <si>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</si>
  <si>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</si>
  <si>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</si>
  <si>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</si>
  <si>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</si>
  <si>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</si>
  <si>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</si>
  <si>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</si>
  <si>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</si>
  <si>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</si>
  <si>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</si>
  <si>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</si>
  <si>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</si>
  <si>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</si>
  <si>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</si>
  <si>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</si>
  <si>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</si>
  <si>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</si>
  <si>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</si>
  <si>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</si>
  <si>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</si>
  <si>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</si>
  <si>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</si>
  <si>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</si>
  <si>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</si>
  <si>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</si>
  <si>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</si>
  <si>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</si>
  <si>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</si>
  <si>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</si>
  <si>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</si>
  <si>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</si>
  <si>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</si>
  <si>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</si>
  <si>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</si>
  <si>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</si>
  <si>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</si>
  <si>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</si>
  <si>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</si>
  <si>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</si>
  <si>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</si>
  <si>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</si>
  <si>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</si>
  <si>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</si>
  <si>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</si>
  <si>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</si>
  <si>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</si>
  <si>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</si>
  <si>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</si>
  <si>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</si>
  <si>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</si>
  <si>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</si>
  <si>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</si>
  <si>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</si>
  <si>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</si>
  <si>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</si>
  <si>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</si>
  <si>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</si>
  <si>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</si>
  <si>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</si>
  <si>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</si>
  <si>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</si>
  <si>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</si>
  <si>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</si>
  <si>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</si>
  <si>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</si>
  <si>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</si>
  <si>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</si>
  <si>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</si>
  <si>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</si>
  <si>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</si>
  <si>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</si>
  <si>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</si>
  <si>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</si>
  <si>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</si>
  <si>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</si>
  <si>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</si>
  <si>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</si>
  <si>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</si>
  <si>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</si>
  <si>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</si>
  <si>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</si>
  <si>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</si>
  <si>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</si>
  <si>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</si>
  <si>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</si>
  <si>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</si>
  <si>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</si>
  <si>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</si>
  <si>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</si>
  <si>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</si>
  <si>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</si>
  <si>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</si>
  <si>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</si>
  <si>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</si>
  <si>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</si>
  <si>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</si>
  <si>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</si>
  <si>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</si>
  <si>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</si>
  <si>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</si>
  <si>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</si>
  <si>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</si>
  <si>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</si>
  <si>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</si>
  <si>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</si>
  <si>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</si>
  <si>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</si>
  <si>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</si>
  <si>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</si>
  <si>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</si>
  <si>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</si>
  <si>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</si>
  <si>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</si>
  <si>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</si>
  <si>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</si>
  <si>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</si>
  <si>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</si>
  <si>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</si>
  <si>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</si>
  <si>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</si>
  <si>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</si>
  <si>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</si>
  <si>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</si>
  <si>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</si>
  <si>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</si>
  <si>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</si>
  <si>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</si>
  <si>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</si>
  <si>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</si>
  <si>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</si>
  <si>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</si>
  <si>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</si>
  <si>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</si>
  <si>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</si>
  <si>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</si>
  <si>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</si>
  <si>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</si>
  <si>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</si>
  <si>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</si>
  <si>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</si>
  <si>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</si>
  <si>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</si>
  <si>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</si>
  <si>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</si>
  <si>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</si>
  <si>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</si>
  <si>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</si>
  <si>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</si>
  <si>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</si>
  <si>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</si>
  <si>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</si>
  <si>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</si>
  <si>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</si>
  <si>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</si>
  <si>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</si>
  <si>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</si>
  <si>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</si>
  <si>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</si>
  <si>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</si>
  <si>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</si>
  <si>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</si>
  <si>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</si>
  <si>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</si>
  <si>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</si>
  <si>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</si>
  <si>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</si>
  <si>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</si>
  <si>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</si>
  <si>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</si>
  <si>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</si>
  <si>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</si>
  <si>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</si>
  <si>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</si>
  <si>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</si>
  <si>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</si>
  <si>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</si>
  <si>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</si>
  <si>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</si>
  <si>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</si>
  <si>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</si>
  <si>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</si>
  <si>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</si>
  <si>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</si>
  <si>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</si>
  <si>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</si>
  <si>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</si>
  <si>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</si>
  <si>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</si>
  <si>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</si>
  <si>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</si>
  <si>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</si>
  <si>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</si>
  <si>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</si>
  <si>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</si>
  <si>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</si>
  <si>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</si>
  <si>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</si>
  <si>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</si>
  <si>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</si>
  <si>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</si>
  <si>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</si>
  <si>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</si>
  <si>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</si>
  <si>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</si>
  <si>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</si>
  <si>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</si>
  <si>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</si>
  <si>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</si>
  <si>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</si>
  <si>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</si>
  <si>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</si>
  <si>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</si>
  <si>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</si>
  <si>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</si>
  <si>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</si>
  <si>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</si>
  <si>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</si>
  <si>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</si>
  <si>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</si>
  <si>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</si>
  <si>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</si>
  <si>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</si>
  <si>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</si>
  <si>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</si>
  <si>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</si>
  <si>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</si>
  <si>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</si>
  <si>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</si>
  <si>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</si>
  <si>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</si>
  <si>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</si>
  <si>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</si>
  <si>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</si>
  <si>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</si>
  <si>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</si>
  <si>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</si>
  <si>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</si>
  <si>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</si>
  <si>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</si>
  <si>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</si>
  <si>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</si>
  <si>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</si>
  <si>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</si>
  <si>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</si>
  <si>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</si>
  <si>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</si>
  <si>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</si>
  <si>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</si>
  <si>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</si>
  <si>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</si>
  <si>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</si>
  <si>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</si>
  <si>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</si>
  <si>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</si>
  <si>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</si>
  <si>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</si>
  <si>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</si>
  <si>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</si>
  <si>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</si>
  <si>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</si>
  <si>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</si>
  <si>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</si>
  <si>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</si>
  <si>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</si>
  <si>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</si>
  <si>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</si>
  <si>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</si>
  <si>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</si>
  <si>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</si>
  <si>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</si>
  <si>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</si>
  <si>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</si>
  <si>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</si>
  <si>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</si>
  <si>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</si>
  <si>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</si>
  <si>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</si>
  <si>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</si>
  <si>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</si>
  <si>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</si>
  <si>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</si>
  <si>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</si>
  <si>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</si>
  <si>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</si>
  <si>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</si>
  <si>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</si>
  <si>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</si>
  <si>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</si>
  <si>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</si>
  <si>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</si>
  <si>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</si>
  <si>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</si>
  <si>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</si>
  <si>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</si>
  <si>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</si>
  <si>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</si>
  <si>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</si>
  <si>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</si>
  <si>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</si>
  <si>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</si>
  <si>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</si>
  <si>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</si>
  <si>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</si>
  <si>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</si>
  <si>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</si>
  <si>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</si>
  <si>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</si>
  <si>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</si>
  <si>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</si>
  <si>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</si>
  <si>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</si>
  <si>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</si>
  <si>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</si>
  <si>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</si>
  <si>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</si>
  <si>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</si>
  <si>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</si>
  <si>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</si>
  <si>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</si>
  <si>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</si>
  <si>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</si>
  <si>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</si>
  <si>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</si>
  <si>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</si>
  <si>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</si>
  <si>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</si>
  <si>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</si>
  <si>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</si>
  <si>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</si>
  <si>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</si>
  <si>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</si>
  <si>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</si>
  <si>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</si>
  <si>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</si>
  <si>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</si>
  <si>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</si>
  <si>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</si>
  <si>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</si>
  <si>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</si>
  <si>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</si>
  <si>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</si>
  <si>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</si>
  <si>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</si>
  <si>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</si>
  <si>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</si>
  <si>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</si>
  <si>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</si>
  <si>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</si>
  <si>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</si>
  <si>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</si>
  <si>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</si>
  <si>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</si>
  <si>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</si>
  <si>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</si>
  <si>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</si>
  <si>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</si>
  <si>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</si>
  <si>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</si>
  <si>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</si>
  <si>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</si>
  <si>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</si>
  <si>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</si>
  <si>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</si>
  <si>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</si>
  <si>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</si>
  <si>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</si>
  <si>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</si>
  <si>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</si>
  <si>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</si>
  <si>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</si>
  <si>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</si>
  <si>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</si>
  <si>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</si>
  <si>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</si>
  <si>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</si>
  <si>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</si>
  <si>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</si>
  <si>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</si>
  <si>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</si>
  <si>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</si>
  <si>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</si>
  <si>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</si>
  <si>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</si>
  <si>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</si>
  <si>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</si>
  <si>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</si>
  <si>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</si>
  <si>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</si>
  <si>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</si>
  <si>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</si>
  <si>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</si>
  <si>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</si>
  <si>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</si>
  <si>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</si>
  <si>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</si>
  <si>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</si>
  <si>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</si>
  <si>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</si>
  <si>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</si>
  <si>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</si>
  <si>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</si>
  <si>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</si>
  <si>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</si>
  <si>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</si>
  <si>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</si>
  <si>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</si>
  <si>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</si>
  <si>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</si>
  <si>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</si>
  <si>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</si>
  <si>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</si>
  <si>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</si>
  <si>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</si>
  <si>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</si>
  <si>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</si>
  <si>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</si>
  <si>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</si>
  <si>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</si>
  <si>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</si>
  <si>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</si>
  <si>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</si>
  <si>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</si>
  <si>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</si>
  <si>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</si>
  <si>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</si>
  <si>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</si>
  <si>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</si>
  <si>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</si>
  <si>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</si>
  <si>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</si>
  <si>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</si>
  <si>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</si>
  <si>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</si>
  <si>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</si>
  <si>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</si>
  <si>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</si>
  <si>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</si>
  <si>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</si>
  <si>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</si>
  <si>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</si>
  <si>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</si>
  <si>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</si>
  <si>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</si>
  <si>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</si>
  <si>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</si>
  <si>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</si>
  <si>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</si>
  <si>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</si>
  <si>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</si>
  <si>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</si>
  <si>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</si>
  <si>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</si>
  <si>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</si>
  <si>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</si>
  <si>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</si>
  <si>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</si>
  <si>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</si>
  <si>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</si>
  <si>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</si>
  <si>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</si>
  <si>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</si>
  <si>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</si>
  <si>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</si>
  <si>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</si>
  <si>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</si>
  <si>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</si>
  <si>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</si>
  <si>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</si>
  <si>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</si>
  <si>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</si>
  <si>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</si>
  <si>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</si>
  <si>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</si>
  <si>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</si>
  <si>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</si>
  <si>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</si>
  <si>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</si>
  <si>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</si>
  <si>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</si>
  <si>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</si>
  <si>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</si>
  <si>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</si>
  <si>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</si>
  <si>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</si>
  <si>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</si>
  <si>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</si>
  <si>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</si>
  <si>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</si>
  <si>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</si>
  <si>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</si>
  <si>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</si>
  <si>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</si>
  <si>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</si>
  <si>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</si>
  <si>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</si>
  <si>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</si>
  <si>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</si>
  <si>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</si>
  <si>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</si>
  <si>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</si>
  <si>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</si>
  <si>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</si>
  <si>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</si>
  <si>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</si>
  <si>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</si>
  <si>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</si>
  <si>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</si>
  <si>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</si>
  <si>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</si>
  <si>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</si>
  <si>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</si>
  <si>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</si>
  <si>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</si>
  <si>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</si>
  <si>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</si>
  <si>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</si>
  <si>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</si>
  <si>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</si>
  <si>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</si>
  <si>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</si>
  <si>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</si>
  <si>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</si>
  <si>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</si>
  <si>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</si>
  <si>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</si>
  <si>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</si>
  <si>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</si>
  <si>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</si>
  <si>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</si>
  <si>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</si>
  <si>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</si>
  <si>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</si>
  <si>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</si>
  <si>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</si>
  <si>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</si>
  <si>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</si>
  <si>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</si>
  <si>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</si>
  <si>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</si>
  <si>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</si>
  <si>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</si>
  <si>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</si>
  <si>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</si>
  <si>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</si>
  <si>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</si>
  <si>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</si>
  <si>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</si>
  <si>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</si>
  <si>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</si>
  <si>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</si>
  <si>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</si>
  <si>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</si>
  <si>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</si>
  <si>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</si>
  <si>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</si>
  <si>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</si>
  <si>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</si>
  <si>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</si>
  <si>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</si>
  <si>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</si>
  <si>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</si>
  <si>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</si>
  <si>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</si>
  <si>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</si>
  <si>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</si>
  <si>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</si>
  <si>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</si>
  <si>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</si>
  <si>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</si>
  <si>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</si>
  <si>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</si>
  <si>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</si>
  <si>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</si>
  <si>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</si>
  <si>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</si>
  <si>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</si>
  <si>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</si>
  <si>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</si>
  <si>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</si>
  <si>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</si>
  <si>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</si>
  <si>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</si>
  <si>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</si>
  <si>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</si>
  <si>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</si>
  <si>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</si>
  <si>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</si>
  <si>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</si>
  <si>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</si>
  <si>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</si>
  <si>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</si>
  <si>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</si>
  <si>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</si>
  <si>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</si>
  <si>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</si>
  <si>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</si>
  <si>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</si>
  <si>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</si>
  <si>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</si>
  <si>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</si>
  <si>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</si>
  <si>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</si>
  <si>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</si>
  <si>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</si>
  <si>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</si>
  <si>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</si>
  <si>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</si>
  <si>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</si>
  <si>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</si>
  <si>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</si>
  <si>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</si>
  <si>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</si>
  <si>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</si>
  <si>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</si>
  <si>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</si>
  <si>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</si>
  <si>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</si>
  <si>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</si>
  <si>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</si>
  <si>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</si>
  <si>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</si>
  <si>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</si>
  <si>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</si>
  <si>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</si>
  <si>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</si>
  <si>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</si>
  <si>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</si>
  <si>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</si>
  <si>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</si>
  <si>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</si>
  <si>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</si>
  <si>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</si>
  <si>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</si>
  <si>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</si>
  <si>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</si>
  <si>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</si>
  <si>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</si>
  <si>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</si>
  <si>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</si>
  <si>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</si>
  <si>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</si>
  <si>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</si>
  <si>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</si>
  <si>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</si>
  <si>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</si>
  <si>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</si>
  <si>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</si>
  <si>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</si>
  <si>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</si>
  <si>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</si>
  <si>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</si>
  <si>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</si>
  <si>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</si>
  <si>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</si>
  <si>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</si>
  <si>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</si>
  <si>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</si>
  <si>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</si>
  <si>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</si>
  <si>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</si>
  <si>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</si>
  <si>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</si>
  <si>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</si>
  <si>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</si>
  <si>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</si>
  <si>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</si>
  <si>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</si>
  <si>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</si>
  <si>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</si>
  <si>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</si>
  <si>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</si>
  <si>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</si>
  <si>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</si>
  <si>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</si>
  <si>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</si>
  <si>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</si>
  <si>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</si>
  <si>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</si>
  <si>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</si>
  <si>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</si>
  <si>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</si>
  <si>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</si>
  <si>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</si>
  <si>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</si>
  <si>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</si>
  <si>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</si>
  <si>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</si>
  <si>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</si>
  <si>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</si>
  <si>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</si>
  <si>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</si>
  <si>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</si>
  <si>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</si>
  <si>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</si>
  <si>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</si>
  <si>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</si>
  <si>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</si>
  <si>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</si>
  <si>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</si>
  <si>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</si>
  <si>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</si>
  <si>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</si>
  <si>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</si>
  <si>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</si>
  <si>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</si>
  <si>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</si>
  <si>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</si>
  <si>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</si>
  <si>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</si>
  <si>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</si>
  <si>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</si>
  <si>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</si>
  <si>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</si>
  <si>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</si>
  <si>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</si>
  <si>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</si>
  <si>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</si>
  <si>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</si>
  <si>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</si>
  <si>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</si>
  <si>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</si>
  <si>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</si>
  <si>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</si>
  <si>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</si>
  <si>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</si>
  <si>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</si>
  <si>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</si>
  <si>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</si>
  <si>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</si>
  <si>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</si>
  <si>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</si>
  <si>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</si>
  <si>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</si>
  <si>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</si>
  <si>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</si>
  <si>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</si>
  <si>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</si>
  <si>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</si>
  <si>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</si>
  <si>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</si>
  <si>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</si>
  <si>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</si>
  <si>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</si>
  <si>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</si>
  <si>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</si>
  <si>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</si>
  <si>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</si>
  <si>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</si>
  <si>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</si>
  <si>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</si>
  <si>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</si>
  <si>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</si>
  <si>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</si>
  <si>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</si>
  <si>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</si>
  <si>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</si>
  <si>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</si>
  <si>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</si>
  <si>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</si>
  <si>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</si>
  <si>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</si>
  <si>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</si>
  <si>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</si>
  <si>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</si>
  <si>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</si>
  <si>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</si>
  <si>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</si>
  <si>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</si>
  <si>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</si>
  <si>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</si>
  <si>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</si>
  <si>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</si>
  <si>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</si>
  <si>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</si>
  <si>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</si>
  <si>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</si>
  <si>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</si>
  <si>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</si>
  <si>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</si>
  <si>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</si>
  <si>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</si>
  <si>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</si>
  <si>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</si>
  <si>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</si>
  <si>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</si>
  <si>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</si>
  <si>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</si>
  <si>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</si>
  <si>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</si>
  <si>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</si>
  <si>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</si>
  <si>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</si>
  <si>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</si>
  <si>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</si>
  <si>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</si>
  <si>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</si>
  <si>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</si>
  <si>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</si>
  <si>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</si>
  <si>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</si>
  <si>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</si>
  <si>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</si>
  <si>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</si>
  <si>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</si>
  <si>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</si>
  <si>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</si>
  <si>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</si>
  <si>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</si>
  <si>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</si>
  <si>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</si>
  <si>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</si>
  <si>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</si>
  <si>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</si>
  <si>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</si>
  <si>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</si>
  <si>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</si>
  <si>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</si>
  <si>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</si>
  <si>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</si>
  <si>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</si>
  <si>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</si>
  <si>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</si>
  <si>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</si>
  <si>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</si>
  <si>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</si>
  <si>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</si>
  <si>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</si>
  <si>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</si>
  <si>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</si>
  <si>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</si>
  <si>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</si>
  <si>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</si>
  <si>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</si>
  <si>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</si>
  <si>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</si>
  <si>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</si>
  <si>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</si>
  <si>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</si>
  <si>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</si>
  <si>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</si>
  <si>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</si>
  <si>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</si>
  <si>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</si>
  <si>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</si>
  <si>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</si>
  <si>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</si>
  <si>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</si>
  <si>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</si>
  <si>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</si>
  <si>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</si>
  <si>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</si>
  <si>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</si>
  <si>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</si>
  <si>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</si>
  <si>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</si>
  <si>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</si>
  <si>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</si>
  <si>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</si>
  <si>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</si>
  <si>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</si>
  <si>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</si>
  <si>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</si>
  <si>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</si>
  <si>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</si>
  <si>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</si>
  <si>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</si>
  <si>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</si>
  <si>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</si>
  <si>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</si>
  <si>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</si>
  <si>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</si>
  <si>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</si>
  <si>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</si>
  <si>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</si>
  <si>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</si>
  <si>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</si>
  <si>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</si>
  <si>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</si>
  <si>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</si>
  <si>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</si>
  <si>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</si>
  <si>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</si>
  <si>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</si>
  <si>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</si>
  <si>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</si>
  <si>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</si>
  <si>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</si>
  <si>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</si>
  <si>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</si>
  <si>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</si>
  <si>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</si>
  <si>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</si>
  <si>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</si>
  <si>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</si>
  <si>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</si>
  <si>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</si>
  <si>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</si>
  <si>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</si>
  <si>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</si>
  <si>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</si>
  <si>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</si>
  <si>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</si>
  <si>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</si>
  <si>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</si>
  <si>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</si>
  <si>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</si>
  <si>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</si>
  <si>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</si>
  <si>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</si>
  <si>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</si>
  <si>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</si>
  <si>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</si>
  <si>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</si>
  <si>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</si>
  <si>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</si>
  <si>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</si>
  <si>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</si>
  <si>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</si>
  <si>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</si>
  <si>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</si>
  <si>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</si>
  <si>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</si>
  <si>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</si>
  <si>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</si>
  <si>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</si>
  <si>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</si>
  <si>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</si>
  <si>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</si>
  <si>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</si>
  <si>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</si>
  <si>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</si>
  <si>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</si>
  <si>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</si>
  <si>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</si>
  <si>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</si>
  <si>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</si>
  <si>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</si>
  <si>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</si>
  <si>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</si>
  <si>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</si>
  <si>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</si>
  <si>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</si>
  <si>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</si>
  <si>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</si>
  <si>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</si>
  <si>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</si>
  <si>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</si>
  <si>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</si>
  <si>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</si>
  <si>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</si>
  <si>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</si>
  <si>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</si>
  <si>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</si>
  <si>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</si>
  <si>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</si>
  <si>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</si>
  <si>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</si>
  <si>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</si>
  <si>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</si>
  <si>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</si>
  <si>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</si>
  <si>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</si>
  <si>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</si>
  <si>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</si>
  <si>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</si>
  <si>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</si>
  <si>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</si>
  <si>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</si>
  <si>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</si>
  <si>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</si>
  <si>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</si>
  <si>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</si>
  <si>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</si>
  <si>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</si>
  <si>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</si>
  <si>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</si>
  <si>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</si>
  <si>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</si>
  <si>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</si>
  <si>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</si>
  <si>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</si>
  <si>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</si>
  <si>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</si>
  <si>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</si>
  <si>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</si>
  <si>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</si>
  <si>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</si>
  <si>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</si>
  <si>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</si>
  <si>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</si>
  <si>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</si>
  <si>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</si>
  <si>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</si>
  <si>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</si>
  <si>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</si>
  <si>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</si>
  <si>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</si>
  <si>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</si>
  <si>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</si>
  <si>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</si>
  <si>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</si>
  <si>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</si>
  <si>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</si>
  <si>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</si>
  <si>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</si>
  <si>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</si>
  <si>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</si>
  <si>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</si>
  <si>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</si>
  <si>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</si>
  <si>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</si>
  <si>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</si>
  <si>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</si>
  <si>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</si>
  <si>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</si>
  <si>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</si>
  <si>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</si>
  <si>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</si>
  <si>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</si>
  <si>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</si>
  <si>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</si>
  <si>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</si>
  <si>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</si>
  <si>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</si>
  <si>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</si>
  <si>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</si>
  <si>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</si>
  <si>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</si>
  <si>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</si>
  <si>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</si>
  <si>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</si>
  <si>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</si>
  <si>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</si>
  <si>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</si>
  <si>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</si>
  <si>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</si>
  <si>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</si>
  <si>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</si>
  <si>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</si>
  <si>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</si>
  <si>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</si>
  <si>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</si>
  <si>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</si>
  <si>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</si>
  <si>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</si>
  <si>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</si>
  <si>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</si>
  <si>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</si>
  <si>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</si>
  <si>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</si>
  <si>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</si>
  <si>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</si>
  <si>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</si>
  <si>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</si>
  <si>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</si>
  <si>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</si>
  <si>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</si>
  <si>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</si>
  <si>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</si>
  <si>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</si>
  <si>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</si>
  <si>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</si>
  <si>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</si>
  <si>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</si>
  <si>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</si>
  <si>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</si>
  <si>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</si>
  <si>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</si>
  <si>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</si>
  <si>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</si>
  <si>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</si>
  <si>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</si>
  <si>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</si>
  <si>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</si>
  <si>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</si>
  <si>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</si>
  <si>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</si>
  <si>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</si>
  <si>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</si>
  <si>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</si>
  <si>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</si>
  <si>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</si>
  <si>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</si>
  <si>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</si>
  <si>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</si>
  <si>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</si>
  <si>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</si>
  <si>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</si>
  <si>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</si>
  <si>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</si>
  <si>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</si>
  <si>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</si>
  <si>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</si>
  <si>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</si>
  <si>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</si>
  <si>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</si>
  <si>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</si>
  <si>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</si>
  <si>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</si>
  <si>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</si>
  <si>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</si>
  <si>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</si>
  <si>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</si>
  <si>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</si>
  <si>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</si>
  <si>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</si>
  <si>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</si>
  <si>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</si>
  <si>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</si>
  <si>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</si>
  <si>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</si>
  <si>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</si>
  <si>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</si>
  <si>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</si>
  <si>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</si>
  <si>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</si>
  <si>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</si>
  <si>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</si>
  <si>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</si>
  <si>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</si>
  <si>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</si>
  <si>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</si>
  <si>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</si>
  <si>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</si>
  <si>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</si>
  <si>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</si>
  <si>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</si>
  <si>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</si>
  <si>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</si>
  <si>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</si>
  <si>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</si>
  <si>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</si>
  <si>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</si>
  <si>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</si>
  <si>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</si>
  <si>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</si>
  <si>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</si>
  <si>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</si>
  <si>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</si>
  <si>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</si>
  <si>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</si>
  <si>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</si>
  <si>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</si>
  <si>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</si>
  <si>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</si>
  <si>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</si>
  <si>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</si>
  <si>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</si>
  <si>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</si>
  <si>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</si>
  <si>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</si>
  <si>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</si>
  <si>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</si>
  <si>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</si>
  <si>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</si>
  <si>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</si>
  <si>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</si>
  <si>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</si>
  <si>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</si>
  <si>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</si>
  <si>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</si>
  <si>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</si>
  <si>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</si>
  <si>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</si>
  <si>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</si>
  <si>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</si>
  <si>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</si>
  <si>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</si>
  <si>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</si>
  <si>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</si>
  <si>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</si>
  <si>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</si>
  <si>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</si>
  <si>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</si>
  <si>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</si>
  <si>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</si>
  <si>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</si>
  <si>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</si>
  <si>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</si>
  <si>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</si>
  <si>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</si>
  <si>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</si>
  <si>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</si>
  <si>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</si>
  <si>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</si>
  <si>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</si>
  <si>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</si>
  <si>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</si>
  <si>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</si>
  <si>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</si>
  <si>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</si>
  <si>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</si>
  <si>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</si>
  <si>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</si>
  <si>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</si>
  <si>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</si>
  <si>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</si>
  <si>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</si>
  <si>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</si>
  <si>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</si>
  <si>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</si>
  <si>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</si>
  <si>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</si>
  <si>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</si>
  <si>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</si>
  <si>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</si>
  <si>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</si>
  <si>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</si>
  <si>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</si>
  <si>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</si>
  <si>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</si>
  <si>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</si>
  <si>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</si>
  <si>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</si>
  <si>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</si>
  <si>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</si>
  <si>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</si>
  <si>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</si>
  <si>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</si>
  <si>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</si>
  <si>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</si>
  <si>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</si>
  <si>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</si>
  <si>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</si>
  <si>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</si>
  <si>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</si>
  <si>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</si>
  <si>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</si>
  <si>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</si>
  <si>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</si>
  <si>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</si>
  <si>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</si>
  <si>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</si>
  <si>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</si>
  <si>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</si>
  <si>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</si>
  <si>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</si>
  <si>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</si>
  <si>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</si>
  <si>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</si>
  <si>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</si>
  <si>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</si>
  <si>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</si>
  <si>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</si>
  <si>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</si>
  <si>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</si>
  <si>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</si>
  <si>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</si>
  <si>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</si>
  <si>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</si>
  <si>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</si>
  <si>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</si>
  <si>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</si>
  <si>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</si>
  <si>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</si>
  <si>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</si>
  <si>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</si>
  <si>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</si>
  <si>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</si>
  <si>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</si>
  <si>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</si>
  <si>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</si>
  <si>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</si>
  <si>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</si>
  <si>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</si>
  <si>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</si>
  <si>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</si>
  <si>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</si>
  <si>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</si>
  <si>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</si>
  <si>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</si>
  <si>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</si>
  <si>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</si>
  <si>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</si>
  <si>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</si>
  <si>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</si>
  <si>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</si>
  <si>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</si>
  <si>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</si>
  <si>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</si>
  <si>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</si>
  <si>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</si>
  <si>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</si>
  <si>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</si>
  <si>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</si>
  <si>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</si>
  <si>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</si>
  <si>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</si>
  <si>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</si>
  <si>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</si>
  <si>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</si>
  <si>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</si>
  <si>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</si>
  <si>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</si>
  <si>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</si>
  <si>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</si>
  <si>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</si>
  <si>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</si>
  <si>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</si>
  <si>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</si>
  <si>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</si>
  <si>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</si>
  <si>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</si>
  <si>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</si>
  <si>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</si>
  <si>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</si>
  <si>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</si>
  <si>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</si>
  <si>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</si>
  <si>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</si>
  <si>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</si>
  <si>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</si>
  <si>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</si>
  <si>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</si>
  <si>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</si>
  <si>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</si>
  <si>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</si>
  <si>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</si>
  <si>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</si>
  <si>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</si>
  <si>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</si>
  <si>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</si>
  <si>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</si>
  <si>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</si>
  <si>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</si>
  <si>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</si>
  <si>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</si>
  <si>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</si>
  <si>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</si>
  <si>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</si>
  <si>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</si>
  <si>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</si>
  <si>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</si>
  <si>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</si>
  <si>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</si>
  <si>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</si>
  <si>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</si>
  <si>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</si>
  <si>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</si>
  <si>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</si>
  <si>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</si>
  <si>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</si>
  <si>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</si>
  <si>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</si>
  <si>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</si>
  <si>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</si>
  <si>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</si>
  <si>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</si>
  <si>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</si>
  <si>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</si>
  <si>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</si>
  <si>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</si>
  <si>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</si>
  <si>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</si>
  <si>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</si>
  <si>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</si>
  <si>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</si>
  <si>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</si>
  <si>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</si>
  <si>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</si>
  <si>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</si>
  <si>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</si>
  <si>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</si>
  <si>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</si>
  <si>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</si>
  <si>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</si>
  <si>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</si>
  <si>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</si>
  <si>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</si>
  <si>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</si>
  <si>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</si>
  <si>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</si>
  <si>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</si>
  <si>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</si>
  <si>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</si>
  <si>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</si>
  <si>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</si>
  <si>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</si>
  <si>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</si>
  <si>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</si>
  <si>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</si>
  <si>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</si>
  <si>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</si>
  <si>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</si>
  <si>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</si>
  <si>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</si>
  <si>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</si>
  <si>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</si>
  <si>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</si>
  <si>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</si>
  <si>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</si>
  <si>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</si>
  <si>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</si>
  <si>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</si>
  <si>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</si>
  <si>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</si>
  <si>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</si>
  <si>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</si>
  <si>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</si>
  <si>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</si>
  <si>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</si>
  <si>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</si>
  <si>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</si>
  <si>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</si>
  <si>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</si>
  <si>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</si>
  <si>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</si>
  <si>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</si>
  <si>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</si>
  <si>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</si>
  <si>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</si>
  <si>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</si>
  <si>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</si>
  <si>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</si>
  <si>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</si>
  <si>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</si>
  <si>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</si>
  <si>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</si>
  <si>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</si>
  <si>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</si>
  <si>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</si>
  <si>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</si>
  <si>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</si>
  <si>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</si>
  <si>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</si>
  <si>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</si>
  <si>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</si>
  <si>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</si>
  <si>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</si>
  <si>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</si>
  <si>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</si>
  <si>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</si>
  <si>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</si>
  <si>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</si>
  <si>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</si>
  <si>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</si>
  <si>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</si>
  <si>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</si>
  <si>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</si>
  <si>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</si>
  <si>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</si>
  <si>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</si>
  <si>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</si>
  <si>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</si>
  <si>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</si>
  <si>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</si>
  <si>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</si>
  <si>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</si>
  <si>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</si>
  <si>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</si>
  <si>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</si>
  <si>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</si>
  <si>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</si>
  <si>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</si>
  <si>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</si>
  <si>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</si>
  <si>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</si>
  <si>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</si>
  <si>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</si>
  <si>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</si>
  <si>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</si>
  <si>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</si>
  <si>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</si>
  <si>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</si>
  <si>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</si>
  <si>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</si>
  <si>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</si>
  <si>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</si>
  <si>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</si>
  <si>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</si>
  <si>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</si>
  <si>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</si>
  <si>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</si>
  <si>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</si>
  <si>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</si>
  <si>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</si>
  <si>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</si>
  <si>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</si>
  <si>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</si>
  <si>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</si>
  <si>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</si>
  <si>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</si>
  <si>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</si>
  <si>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</si>
  <si>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</si>
  <si>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</si>
  <si>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</si>
  <si>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</si>
  <si>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</si>
  <si>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</si>
  <si>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</si>
  <si>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</si>
  <si>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</si>
  <si>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</si>
  <si>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</si>
  <si>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</si>
  <si>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</si>
  <si>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</si>
  <si>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</si>
  <si>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</si>
  <si>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</si>
  <si>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</si>
  <si>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</si>
  <si>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</si>
  <si>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</si>
  <si>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</si>
  <si>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</si>
  <si>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</si>
  <si>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</si>
  <si>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</si>
  <si>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</si>
  <si>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</si>
  <si>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</si>
  <si>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</si>
  <si>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</si>
  <si>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</si>
  <si>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</si>
  <si>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</si>
  <si>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</si>
  <si>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</si>
  <si>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</si>
  <si>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</si>
  <si>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</si>
  <si>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</si>
  <si>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</si>
  <si>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</si>
  <si>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</si>
  <si>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</si>
  <si>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</si>
  <si>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</si>
  <si>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</si>
  <si>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</si>
  <si>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</si>
  <si>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</si>
  <si>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</si>
  <si>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</si>
  <si>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</si>
  <si>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</si>
  <si>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</si>
  <si>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</si>
  <si>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</si>
  <si>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</si>
  <si>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</si>
  <si>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</si>
  <si>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</si>
  <si>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</si>
  <si>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</si>
  <si>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</si>
  <si>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</si>
  <si>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</si>
  <si>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</si>
  <si>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</si>
  <si>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</si>
  <si>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</si>
  <si>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</si>
  <si>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</si>
  <si>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</si>
  <si>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</si>
  <si>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</si>
  <si>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</si>
  <si>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</si>
  <si>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</si>
  <si>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</si>
  <si>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</si>
  <si>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</si>
  <si>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</si>
  <si>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</si>
  <si>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</si>
  <si>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</si>
  <si>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</si>
  <si>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</si>
  <si>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</si>
  <si>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</si>
  <si>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</si>
  <si>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</si>
  <si>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</si>
  <si>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</si>
  <si>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</si>
  <si>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</si>
  <si>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</si>
  <si>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</si>
  <si>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</si>
  <si>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</si>
  <si>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</si>
  <si>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</si>
  <si>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</si>
  <si>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</si>
  <si>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</si>
  <si>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</si>
  <si>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</si>
  <si>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</si>
  <si>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</si>
  <si>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</si>
  <si>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</si>
  <si>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</si>
  <si>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</si>
  <si>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</si>
  <si>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</si>
  <si>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</si>
  <si>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</si>
  <si>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</si>
  <si>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</si>
  <si>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</si>
  <si>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</si>
  <si>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</si>
  <si>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</si>
  <si>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</si>
  <si>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</si>
  <si>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</si>
  <si>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</si>
  <si>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</si>
  <si>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</si>
  <si>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</si>
  <si>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</si>
  <si>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</si>
  <si>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</si>
  <si>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</si>
  <si>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</si>
  <si>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</si>
  <si>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</si>
  <si>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</si>
  <si>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</si>
  <si>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</si>
  <si>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</si>
  <si>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</si>
  <si>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</si>
  <si>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</si>
  <si>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</si>
  <si>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</si>
  <si>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</si>
  <si>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</si>
  <si>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</si>
  <si>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</si>
  <si>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</si>
  <si>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</si>
  <si>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</si>
  <si>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</si>
  <si>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</si>
  <si>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</si>
  <si>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</si>
  <si>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</si>
  <si>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</si>
  <si>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</si>
  <si>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</si>
  <si>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</si>
  <si>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</si>
  <si>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</si>
  <si>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</si>
  <si>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</si>
  <si>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</si>
  <si>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</si>
  <si>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</si>
  <si>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</si>
  <si>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</si>
  <si>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</si>
  <si>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</si>
  <si>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</si>
  <si>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</si>
  <si>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</si>
  <si>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</si>
  <si>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</si>
  <si>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</si>
  <si>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</si>
  <si>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</si>
  <si>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</si>
  <si>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</si>
  <si>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</si>
  <si>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</si>
  <si>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</si>
  <si>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</si>
  <si>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</si>
  <si>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</si>
  <si>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</si>
  <si>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</si>
  <si>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</si>
  <si>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</si>
  <si>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</si>
  <si>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</si>
  <si>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</si>
  <si>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</si>
  <si>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</si>
  <si>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</si>
  <si>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</si>
  <si>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</si>
  <si>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</si>
  <si>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</si>
  <si>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</si>
  <si>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</si>
  <si>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</si>
  <si>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</si>
  <si>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</si>
  <si>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</si>
  <si>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</si>
  <si>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</si>
  <si>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</si>
  <si>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</si>
  <si>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</si>
  <si>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</si>
  <si>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</si>
  <si>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</si>
  <si>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</si>
  <si>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</si>
  <si>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</si>
  <si>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</si>
  <si>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</si>
  <si>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</si>
  <si>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</si>
  <si>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</si>
  <si>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</si>
  <si>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</si>
  <si>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</si>
  <si>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</si>
  <si>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</si>
  <si>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</si>
  <si>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</si>
  <si>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</si>
  <si>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</si>
  <si>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</si>
  <si>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</si>
  <si>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</si>
  <si>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</si>
  <si>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</si>
  <si>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</si>
  <si>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</si>
  <si>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</si>
  <si>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</si>
  <si>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</si>
  <si>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</si>
  <si>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</si>
  <si>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</si>
  <si>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</si>
  <si>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</si>
  <si>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</si>
  <si>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</si>
  <si>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</si>
  <si>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</si>
  <si>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</si>
  <si>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</si>
  <si>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</si>
  <si>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</si>
  <si>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</si>
  <si>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</si>
  <si>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</si>
  <si>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</si>
  <si>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</si>
  <si>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</si>
  <si>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</si>
  <si>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</si>
  <si>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</si>
  <si>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</si>
  <si>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</si>
  <si>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</si>
  <si>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</si>
  <si>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</si>
  <si>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</si>
  <si>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</si>
  <si>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</si>
  <si>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</si>
  <si>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</si>
  <si>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</si>
  <si>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</si>
  <si>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</si>
  <si>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</si>
  <si>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</si>
  <si>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</si>
  <si>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</si>
  <si>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</si>
  <si>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</si>
  <si>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</si>
  <si>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</si>
  <si>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</si>
  <si>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</si>
  <si>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</si>
  <si>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</si>
  <si>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</si>
  <si>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</si>
  <si>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</si>
  <si>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</si>
  <si>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</si>
  <si>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</si>
  <si>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</si>
  <si>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</si>
  <si>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</si>
  <si>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</si>
  <si>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</si>
  <si>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</si>
  <si>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</si>
  <si>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</si>
  <si>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</si>
  <si>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</si>
  <si>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</si>
  <si>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</si>
  <si>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</si>
  <si>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</si>
  <si>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</si>
  <si>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</si>
  <si>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</si>
  <si>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</si>
  <si>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</si>
  <si>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</si>
  <si>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</si>
  <si>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</si>
  <si>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</si>
  <si>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</si>
  <si>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</si>
  <si>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</si>
  <si>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</si>
  <si>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</si>
  <si>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</si>
  <si>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</si>
  <si>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</si>
  <si>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</si>
  <si>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</si>
  <si>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</si>
  <si>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</si>
  <si>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</si>
  <si>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</si>
  <si>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</si>
  <si>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</si>
  <si>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</si>
  <si>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</si>
  <si>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</si>
  <si>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</si>
  <si>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</si>
  <si>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</si>
  <si>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</si>
  <si>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</si>
  <si>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</si>
  <si>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</si>
  <si>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</si>
  <si>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</si>
  <si>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</si>
  <si>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</si>
  <si>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</si>
  <si>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</si>
  <si>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</si>
  <si>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</si>
  <si>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</si>
  <si>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</si>
  <si>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</si>
  <si>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</si>
  <si>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</si>
  <si>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</si>
  <si>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</si>
  <si>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</si>
  <si>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</si>
  <si>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</si>
  <si>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</si>
  <si>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</si>
  <si>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</si>
  <si>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</si>
  <si>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</si>
  <si>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</si>
  <si>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</si>
  <si>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</si>
  <si>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</si>
  <si>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</si>
  <si>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</si>
  <si>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</si>
  <si>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</si>
  <si>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</si>
  <si>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</si>
  <si>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</si>
  <si>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</si>
  <si>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</si>
  <si>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</si>
  <si>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</si>
  <si>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</si>
  <si>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</si>
  <si>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</si>
  <si>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</si>
  <si>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</si>
  <si>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</si>
  <si>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</si>
  <si>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</si>
  <si>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</si>
  <si>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</si>
  <si>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</si>
  <si>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</si>
  <si>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</si>
  <si>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</si>
  <si>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</si>
  <si>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</si>
  <si>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</si>
  <si>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</si>
  <si>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</si>
  <si>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</si>
  <si>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</si>
  <si>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</si>
  <si>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</si>
  <si>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</si>
  <si>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</si>
  <si>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</si>
  <si>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</si>
  <si>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</si>
  <si>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</si>
  <si>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</si>
  <si>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</si>
  <si>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</si>
  <si>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</si>
  <si>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</si>
  <si>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</si>
  <si>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</si>
  <si>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</si>
  <si>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</si>
  <si>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</si>
  <si>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</si>
  <si>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</si>
  <si>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</si>
  <si>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</si>
  <si>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</si>
  <si>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</si>
  <si>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</si>
  <si>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</si>
  <si>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</si>
  <si>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</si>
  <si>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</si>
  <si>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</si>
  <si>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</si>
  <si>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</si>
  <si>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</si>
  <si>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</si>
  <si>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</si>
  <si>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</si>
  <si>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</si>
  <si>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</si>
  <si>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</si>
  <si>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</si>
  <si>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</si>
  <si>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</si>
  <si>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</si>
  <si>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</si>
  <si>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</si>
  <si>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</si>
  <si>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</si>
  <si>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</si>
  <si>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</si>
  <si>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</si>
  <si>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</si>
  <si>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</si>
  <si>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</si>
  <si>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</si>
  <si>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</si>
  <si>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</si>
  <si>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</si>
  <si>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</si>
  <si>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</si>
  <si>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</si>
  <si>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</si>
  <si>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</si>
  <si>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</si>
  <si>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</si>
  <si>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</si>
  <si>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</si>
  <si>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</si>
  <si>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</si>
  <si>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</si>
  <si>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</si>
  <si>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</si>
  <si>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</si>
  <si>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</si>
  <si>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</si>
  <si>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</si>
  <si>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</si>
  <si>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</si>
  <si>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</si>
  <si>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</si>
  <si>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</si>
  <si>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</si>
  <si>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</si>
  <si>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</si>
  <si>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</si>
  <si>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</si>
  <si>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</si>
  <si>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</si>
  <si>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</si>
  <si>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</si>
  <si>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</si>
  <si>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</si>
  <si>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</si>
  <si>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</si>
  <si>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</si>
  <si>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</si>
  <si>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</si>
  <si>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</si>
  <si>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</si>
  <si>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</si>
  <si>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</si>
  <si>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</si>
  <si>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</si>
  <si>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</si>
  <si>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</si>
  <si>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</si>
  <si>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</si>
  <si>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</si>
  <si>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</si>
  <si>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</si>
  <si>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</si>
  <si>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</si>
  <si>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</si>
  <si>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</si>
  <si>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</si>
  <si>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</si>
  <si>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</si>
  <si>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</si>
  <si>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</si>
  <si>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</si>
  <si>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</si>
  <si>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</si>
  <si>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</si>
  <si>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</si>
  <si>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</si>
  <si>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</si>
  <si>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</si>
  <si>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</si>
  <si>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</si>
  <si>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</si>
  <si>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</si>
  <si>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</si>
  <si>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</si>
  <si>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</si>
  <si>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</si>
  <si>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</si>
  <si>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</si>
  <si>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</si>
  <si>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</si>
  <si>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</si>
  <si>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</si>
  <si>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</si>
  <si>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</si>
  <si>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</si>
  <si>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</si>
  <si>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</si>
  <si>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</si>
  <si>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</si>
  <si>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</si>
  <si>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</si>
  <si>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</si>
  <si>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</si>
  <si>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</si>
  <si>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</si>
  <si>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</si>
  <si>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</si>
  <si>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</si>
  <si>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</si>
  <si>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</si>
  <si>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</si>
  <si>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</si>
  <si>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</si>
  <si>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</si>
  <si>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</si>
  <si>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</si>
  <si>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</si>
  <si>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</si>
  <si>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</si>
  <si>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</si>
  <si>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</si>
  <si>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</si>
  <si>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</si>
  <si>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</si>
  <si>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</si>
  <si>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</si>
  <si>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</si>
  <si>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</si>
  <si>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</si>
  <si>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</si>
  <si>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</si>
  <si>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</si>
  <si>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</si>
  <si>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</si>
  <si>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</si>
  <si>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</si>
  <si>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</si>
  <si>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</si>
  <si>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</si>
  <si>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</si>
  <si>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</si>
  <si>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</si>
  <si>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</si>
  <si>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</si>
  <si>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</si>
  <si>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</si>
  <si>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</si>
  <si>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</si>
  <si>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</si>
  <si>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</si>
  <si>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</si>
  <si>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</si>
  <si>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</si>
  <si>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</si>
  <si>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</si>
  <si>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</si>
  <si>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</si>
  <si>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</si>
  <si>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</si>
  <si>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</si>
  <si>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</si>
  <si>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</si>
  <si>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</si>
  <si>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</si>
  <si>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</si>
  <si>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</si>
  <si>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</si>
  <si>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</si>
  <si>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</si>
  <si>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</si>
  <si>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</si>
  <si>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</si>
  <si>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</si>
  <si>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</si>
  <si>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</si>
  <si>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</si>
  <si>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</si>
  <si>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</si>
  <si>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</si>
  <si>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</si>
  <si>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</si>
  <si>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</si>
  <si>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</si>
  <si>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</si>
  <si>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</si>
  <si>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</si>
  <si>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</si>
  <si>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</si>
  <si>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</si>
  <si>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</si>
  <si>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</si>
  <si>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</si>
  <si>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</si>
  <si>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</si>
  <si>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</si>
  <si>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</si>
  <si>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</si>
  <si>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</si>
  <si>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</si>
  <si>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</si>
  <si>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</si>
  <si>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</si>
  <si>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</si>
  <si>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</si>
  <si>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</si>
  <si>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</si>
  <si>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</si>
  <si>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</si>
  <si>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</si>
  <si>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</si>
  <si>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</si>
  <si>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</si>
  <si>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</si>
  <si>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</si>
  <si>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</si>
  <si>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</si>
  <si>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</si>
  <si>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</si>
  <si>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</si>
  <si>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</si>
  <si>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</si>
  <si>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</si>
  <si>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</si>
  <si>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</si>
  <si>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</si>
  <si>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</si>
  <si>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</si>
  <si>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</si>
  <si>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</si>
  <si>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</si>
  <si>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</si>
  <si>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</si>
  <si>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</si>
  <si>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</si>
  <si>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</si>
  <si>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</si>
  <si>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</si>
  <si>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</si>
  <si>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</si>
  <si>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</si>
  <si>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</si>
  <si>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</si>
  <si>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</si>
  <si>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</si>
  <si>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</si>
  <si>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</si>
  <si>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</si>
  <si>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</si>
  <si>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</si>
  <si>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</si>
  <si>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</si>
  <si>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</si>
  <si>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</si>
  <si>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</si>
  <si>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</si>
  <si>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</si>
  <si>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</si>
  <si>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</si>
  <si>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</si>
  <si>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</si>
  <si>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</si>
  <si>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</si>
  <si>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</si>
  <si>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</si>
  <si>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</si>
  <si>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</si>
  <si>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</si>
  <si>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</si>
  <si>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</si>
  <si>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</si>
  <si>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</si>
  <si>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</si>
  <si>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</si>
  <si>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</si>
  <si>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</si>
  <si>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</si>
  <si>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</si>
  <si>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</si>
  <si>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</si>
  <si>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</si>
  <si>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</si>
  <si>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</si>
  <si>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</si>
  <si>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</si>
  <si>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</si>
  <si>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</si>
  <si>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</si>
  <si>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</si>
  <si>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</si>
  <si>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</si>
  <si>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</si>
  <si>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</si>
  <si>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</si>
  <si>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</si>
  <si>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</si>
  <si>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</si>
  <si>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</si>
  <si>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</si>
  <si>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</si>
  <si>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</si>
  <si>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</si>
  <si>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</si>
  <si>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</si>
  <si>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</si>
  <si>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</si>
  <si>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</si>
  <si>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</si>
  <si>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</si>
  <si>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</si>
  <si>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</si>
  <si>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</si>
  <si>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</si>
  <si>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</si>
  <si>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</si>
  <si>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</si>
  <si>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</si>
  <si>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</si>
  <si>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</si>
  <si>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</si>
  <si>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</si>
  <si>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</si>
  <si>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</si>
  <si>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</si>
  <si>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</si>
  <si>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</si>
  <si>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</si>
  <si>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</si>
  <si>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</si>
  <si>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</si>
  <si>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</si>
  <si>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</si>
  <si>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</si>
  <si>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</si>
  <si>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</si>
  <si>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</si>
  <si>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</si>
  <si>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</si>
  <si>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</si>
  <si>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</si>
  <si>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</si>
  <si>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</si>
  <si>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</si>
  <si>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</si>
  <si>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</si>
  <si>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</si>
  <si>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</si>
  <si>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</si>
  <si>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</si>
  <si>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</si>
  <si>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</si>
  <si>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</si>
  <si>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</si>
  <si>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</si>
  <si>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</si>
  <si>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</si>
  <si>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</si>
  <si>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</si>
  <si>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</si>
  <si>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</si>
  <si>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</si>
  <si>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</si>
  <si>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</si>
  <si>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</si>
  <si>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</si>
  <si>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</si>
  <si>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</si>
  <si>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</si>
  <si>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</si>
  <si>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</si>
  <si>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</si>
  <si>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</si>
  <si>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</si>
  <si>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</si>
  <si>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</si>
  <si>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</si>
  <si>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</si>
  <si>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</si>
  <si>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</si>
  <si>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</si>
  <si>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</si>
  <si>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</si>
  <si>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</si>
  <si>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</si>
  <si>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</si>
  <si>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</si>
  <si>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</si>
  <si>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</si>
  <si>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</si>
  <si>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</si>
  <si>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</si>
  <si>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</si>
  <si>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</si>
  <si>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</si>
  <si>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</si>
  <si>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</si>
  <si>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</si>
  <si>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</si>
  <si>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</si>
  <si>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</si>
  <si>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</si>
  <si>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</si>
  <si>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</si>
  <si>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</si>
  <si>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</si>
  <si>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</si>
  <si>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</si>
  <si>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</si>
  <si>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</si>
  <si>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</si>
  <si>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</si>
  <si>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</si>
  <si>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</si>
  <si>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</si>
  <si>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</si>
  <si>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</si>
  <si>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</si>
  <si>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</si>
  <si>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</si>
  <si>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</si>
  <si>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</si>
  <si>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</si>
  <si>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</si>
  <si>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</si>
  <si>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</si>
  <si>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</si>
  <si>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</si>
  <si>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</si>
  <si>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</si>
  <si>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</si>
  <si>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</si>
  <si>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</si>
  <si>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</si>
  <si>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</si>
  <si>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</si>
  <si>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</si>
  <si>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</si>
  <si>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</si>
  <si>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</si>
  <si>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</si>
  <si>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</si>
  <si>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</si>
  <si>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</si>
  <si>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</si>
  <si>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</si>
  <si>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</si>
  <si>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</si>
  <si>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</si>
  <si>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</si>
  <si>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</si>
  <si>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</si>
  <si>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</si>
  <si>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</si>
  <si>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</si>
  <si>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</si>
  <si>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</si>
  <si>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</si>
  <si>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</si>
  <si>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</si>
  <si>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</si>
  <si>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</si>
  <si>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</si>
  <si>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</si>
  <si>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</si>
  <si>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</si>
  <si>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</si>
  <si>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</si>
  <si>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</si>
  <si>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</si>
  <si>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</si>
  <si>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</si>
  <si>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</si>
  <si>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</si>
  <si>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</si>
  <si>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</si>
  <si>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</si>
  <si>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</si>
  <si>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</si>
  <si>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</si>
  <si>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</si>
  <si>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</si>
  <si>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</si>
  <si>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</si>
  <si>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</si>
  <si>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</si>
  <si>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</si>
  <si>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</si>
  <si>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</si>
  <si>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</si>
  <si>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</si>
  <si>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</si>
  <si>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</si>
  <si>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</si>
  <si>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</si>
  <si>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</si>
  <si>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</si>
  <si>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</si>
  <si>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</si>
  <si>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</si>
  <si>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</si>
  <si>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</si>
  <si>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</si>
  <si>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</si>
  <si>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</si>
  <si>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</si>
  <si>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</si>
  <si>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</si>
  <si>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</si>
  <si>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</si>
  <si>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</si>
  <si>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</si>
  <si>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</si>
  <si>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</si>
  <si>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</si>
  <si>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</si>
  <si>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</si>
  <si>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</si>
  <si>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</si>
  <si>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</si>
  <si>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</si>
  <si>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</si>
  <si>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</si>
  <si>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</si>
  <si>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</si>
  <si>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</si>
  <si>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</si>
  <si>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</si>
  <si>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</si>
  <si>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</si>
  <si>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</si>
  <si>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</si>
  <si>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</si>
  <si>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</si>
  <si>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</si>
  <si>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</si>
  <si>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</si>
  <si>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</si>
  <si>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</si>
  <si>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</si>
  <si>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</si>
  <si>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</si>
  <si>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</si>
  <si>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</si>
  <si>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</si>
  <si>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</si>
  <si>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</si>
  <si>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</si>
  <si>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</si>
  <si>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</si>
  <si>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</si>
  <si>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</si>
  <si>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</si>
  <si>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</si>
  <si>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</si>
  <si>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</si>
  <si>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</si>
  <si>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</si>
  <si>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</si>
  <si>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</si>
  <si>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</si>
  <si>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</si>
  <si>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</si>
  <si>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</si>
  <si>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</si>
  <si>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</si>
  <si>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</si>
  <si>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</si>
  <si>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</si>
  <si>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</si>
  <si>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</si>
  <si>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</si>
  <si>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</si>
  <si>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</si>
  <si>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</si>
  <si>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</si>
  <si>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</si>
  <si>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</si>
  <si>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</si>
  <si>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</si>
  <si>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</si>
  <si>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</si>
  <si>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</si>
  <si>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</si>
  <si>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</si>
  <si>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</si>
  <si>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</si>
  <si>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</si>
  <si>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</si>
  <si>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</si>
  <si>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</si>
  <si>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</si>
  <si>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</si>
  <si>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</si>
  <si>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</si>
  <si>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</si>
  <si>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</si>
  <si>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</si>
  <si>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</si>
  <si>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</si>
  <si>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</si>
  <si>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</si>
  <si>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</si>
  <si>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</si>
  <si>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</si>
  <si>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</si>
  <si>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</si>
  <si>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</si>
  <si>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</si>
  <si>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</si>
  <si>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</si>
  <si>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</si>
  <si>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</si>
  <si>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</si>
  <si>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</si>
  <si>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</si>
  <si>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</si>
  <si>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</si>
  <si>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</si>
  <si>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</si>
  <si>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</si>
  <si>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</si>
  <si>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</si>
  <si>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</si>
  <si>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</si>
  <si>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</si>
  <si>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</si>
  <si>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</si>
  <si>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</si>
  <si>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</si>
  <si>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</si>
  <si>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</si>
  <si>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</si>
  <si>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</si>
  <si>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</si>
  <si>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</si>
  <si>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</si>
  <si>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</si>
  <si>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</si>
  <si>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</si>
  <si>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</si>
  <si>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</si>
  <si>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</si>
  <si>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</si>
  <si>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</si>
  <si>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</si>
  <si>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</si>
  <si>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</si>
  <si>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</si>
  <si>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</si>
  <si>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</si>
  <si>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</si>
  <si>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</si>
  <si>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</si>
  <si>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</si>
  <si>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</si>
  <si>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</si>
  <si>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</si>
  <si>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</si>
  <si>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</si>
  <si>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</si>
  <si>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</si>
  <si>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</si>
  <si>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</si>
  <si>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</si>
  <si>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</si>
  <si>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</si>
  <si>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</si>
  <si>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</si>
  <si>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</si>
  <si>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</si>
  <si>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</si>
  <si>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</si>
  <si>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</si>
  <si>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</si>
  <si>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</si>
  <si>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</si>
  <si>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</si>
  <si>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</si>
  <si>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</si>
  <si>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</si>
  <si>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</si>
  <si>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</si>
  <si>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</si>
  <si>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</si>
  <si>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</si>
  <si>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</si>
  <si>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</si>
  <si>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</si>
  <si>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</si>
  <si>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</si>
  <si>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</si>
  <si>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</si>
  <si>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</si>
  <si>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</si>
  <si>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</si>
  <si>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</si>
  <si>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</si>
  <si>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</si>
  <si>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</si>
  <si>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</si>
  <si>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</si>
  <si>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</si>
  <si>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</si>
  <si>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</si>
  <si>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</si>
  <si>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</si>
  <si>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</si>
  <si>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</si>
  <si>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</si>
  <si>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</si>
  <si>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</si>
  <si>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</si>
  <si>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</si>
  <si>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</si>
  <si>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</si>
  <si>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</si>
  <si>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</si>
  <si>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</si>
  <si>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</si>
  <si>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</si>
  <si>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</si>
  <si>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</si>
  <si>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</si>
  <si>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</si>
  <si>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</si>
  <si>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</si>
  <si>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</si>
  <si>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</si>
  <si>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</si>
  <si>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</si>
  <si>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</si>
  <si>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</si>
  <si>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</si>
  <si>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</si>
  <si>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</si>
  <si>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</si>
  <si>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</si>
  <si>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</si>
  <si>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</si>
  <si>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</si>
  <si>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</si>
  <si>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</si>
  <si>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</si>
  <si>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</si>
  <si>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</si>
  <si>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</si>
  <si>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</si>
  <si>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</si>
  <si>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</si>
  <si>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</si>
  <si>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</si>
  <si>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</si>
  <si>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</si>
  <si>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</si>
  <si>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</si>
  <si>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</si>
  <si>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</si>
  <si>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</si>
  <si>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</si>
  <si>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</si>
  <si>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</si>
  <si>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</si>
  <si>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</si>
  <si>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</si>
  <si>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</si>
  <si>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</si>
  <si>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</si>
  <si>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</si>
  <si>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</si>
  <si>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</si>
  <si>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</si>
  <si>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</si>
  <si>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</si>
  <si>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</si>
  <si>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</si>
  <si>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</si>
  <si>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</si>
  <si>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</si>
  <si>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</si>
  <si>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</si>
  <si>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</si>
  <si>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</si>
  <si>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</si>
  <si>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</si>
  <si>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</si>
  <si>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</si>
  <si>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</si>
  <si>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</si>
  <si>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</si>
  <si>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</si>
  <si>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</si>
  <si>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</si>
  <si>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</si>
  <si>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</si>
  <si>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</si>
  <si>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</si>
  <si>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</si>
  <si>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</si>
  <si>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</si>
  <si>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</si>
  <si>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</si>
  <si>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</si>
  <si>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</si>
  <si>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</si>
  <si>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</si>
  <si>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</si>
  <si>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</si>
  <si>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</si>
  <si>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</si>
  <si>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</si>
  <si>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</si>
  <si>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</si>
  <si>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</si>
  <si>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</si>
  <si>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</si>
  <si>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</si>
  <si>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</si>
  <si>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</si>
  <si>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</si>
  <si>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</si>
  <si>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</si>
  <si>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</si>
  <si>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</si>
  <si>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</si>
  <si>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</si>
  <si>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</si>
  <si>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</si>
  <si>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</si>
  <si>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</si>
  <si>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</si>
  <si>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</si>
  <si>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</si>
  <si>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</si>
  <si>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</si>
  <si>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</si>
  <si>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</si>
  <si>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</si>
  <si>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</si>
  <si>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</si>
  <si>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</si>
  <si>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</si>
  <si>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</si>
  <si>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</si>
  <si>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</si>
  <si>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</si>
  <si>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</si>
  <si>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</si>
  <si>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</si>
  <si>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</si>
  <si>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</si>
  <si>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</si>
  <si>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</si>
  <si>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</si>
  <si>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</si>
  <si>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</si>
  <si>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</si>
  <si>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</si>
  <si>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</si>
  <si>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</si>
  <si>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</si>
  <si>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</si>
  <si>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</si>
  <si>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</si>
  <si>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</si>
  <si>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</si>
  <si>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</si>
  <si>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</si>
  <si>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</si>
  <si>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</si>
  <si>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</si>
  <si>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</si>
  <si>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</si>
  <si>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</si>
  <si>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</si>
  <si>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</si>
  <si>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</si>
  <si>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</si>
  <si>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</si>
  <si>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</si>
  <si>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</si>
  <si>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</si>
  <si>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</si>
  <si>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</si>
  <si>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</si>
  <si>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</si>
  <si>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</si>
  <si>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</si>
  <si>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</si>
  <si>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</si>
  <si>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</si>
  <si>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</si>
  <si>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</si>
  <si>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</si>
  <si>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</si>
  <si>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</si>
  <si>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</si>
  <si>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</si>
  <si>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</si>
  <si>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</si>
  <si>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</si>
  <si>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</si>
  <si>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</si>
  <si>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</si>
  <si>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</si>
  <si>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</si>
  <si>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</si>
  <si>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</si>
  <si>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</si>
  <si>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</si>
  <si>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</si>
  <si>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</si>
  <si>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</si>
  <si>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</si>
  <si>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</si>
  <si>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</si>
  <si>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</si>
  <si>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</si>
  <si>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</si>
  <si>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</si>
  <si>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</si>
  <si>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</si>
  <si>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</si>
  <si>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</si>
  <si>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</si>
  <si>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</si>
  <si>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</si>
  <si>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</si>
  <si>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</si>
  <si>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</si>
  <si>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</si>
  <si>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</si>
  <si>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</si>
  <si>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</si>
  <si>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</si>
  <si>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</si>
  <si>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</si>
  <si>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</si>
  <si>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</si>
  <si>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</si>
  <si>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</si>
  <si>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</si>
  <si>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</si>
  <si>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</si>
  <si>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</si>
  <si>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</si>
  <si>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</si>
  <si>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</si>
  <si>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</si>
  <si>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</si>
  <si>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</si>
  <si>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</si>
  <si>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</si>
  <si>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</si>
  <si>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</si>
  <si>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</si>
  <si>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</si>
  <si>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</si>
  <si>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</si>
  <si>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</si>
  <si>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</si>
  <si>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</si>
  <si>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</si>
  <si>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</si>
  <si>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</si>
  <si>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</si>
  <si>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</si>
  <si>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</si>
  <si>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</si>
  <si>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</si>
  <si>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</si>
  <si>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</si>
  <si>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</si>
  <si>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</si>
  <si>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</si>
  <si>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</si>
  <si>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</si>
  <si>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</si>
  <si>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</si>
  <si>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</si>
  <si>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</si>
  <si>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</si>
  <si>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</si>
  <si>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</si>
  <si>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</si>
  <si>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</si>
  <si>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</si>
  <si>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</si>
  <si>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</si>
  <si>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</si>
  <si>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</si>
  <si>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</si>
  <si>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</si>
  <si>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</si>
  <si>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</si>
  <si>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</si>
  <si>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</si>
  <si>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</si>
  <si>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</si>
  <si>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</si>
  <si>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</si>
  <si>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</si>
  <si>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</si>
  <si>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</si>
  <si>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</si>
  <si>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</si>
  <si>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</si>
  <si>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</si>
  <si>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</si>
  <si>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</si>
  <si>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</si>
  <si>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</si>
  <si>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</si>
  <si>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</si>
  <si>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</si>
  <si>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</si>
  <si>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</si>
  <si>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</si>
  <si>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</si>
  <si>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</si>
  <si>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</si>
  <si>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</si>
  <si>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</si>
  <si>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</si>
  <si>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</si>
  <si>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</si>
  <si>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</si>
  <si>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</si>
  <si>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</si>
  <si>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</si>
  <si>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</si>
  <si>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</si>
  <si>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</si>
  <si>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</si>
  <si>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</si>
  <si>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</si>
  <si>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</si>
  <si>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</si>
  <si>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</si>
  <si>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</si>
  <si>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</si>
  <si>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</si>
  <si>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</si>
  <si>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</si>
  <si>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</si>
  <si>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</si>
  <si>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</si>
  <si>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</si>
  <si>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</si>
  <si>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</si>
  <si>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</si>
  <si>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</si>
  <si>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</si>
  <si>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</si>
  <si>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</si>
  <si>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</si>
  <si>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</si>
  <si>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</si>
  <si>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</si>
  <si>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</si>
  <si>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</si>
  <si>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</si>
  <si>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</si>
  <si>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</si>
  <si>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</si>
  <si>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</si>
  <si>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</si>
  <si>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</si>
  <si>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</si>
  <si>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</si>
  <si>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</si>
  <si>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</si>
  <si>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</si>
  <si>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</si>
  <si>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</si>
  <si>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</si>
  <si>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</si>
  <si>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</si>
  <si>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</si>
  <si>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</si>
  <si>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</si>
  <si>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</si>
  <si>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</si>
  <si>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</si>
  <si>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</si>
  <si>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</si>
  <si>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</si>
  <si>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</si>
  <si>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</si>
  <si>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</si>
  <si>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</si>
  <si>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</si>
  <si>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</si>
  <si>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</si>
  <si>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</si>
  <si>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</si>
  <si>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</si>
  <si>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</si>
  <si>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</si>
  <si>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</si>
  <si>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</si>
  <si>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</si>
  <si>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</si>
  <si>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</si>
  <si>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</si>
  <si>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</si>
  <si>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</si>
  <si>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</si>
  <si>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</si>
  <si>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</si>
  <si>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</si>
  <si>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</si>
  <si>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</si>
  <si>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</si>
  <si>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</si>
  <si>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</si>
  <si>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</si>
  <si>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</si>
  <si>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</si>
  <si>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</si>
  <si>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</si>
  <si>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</si>
  <si>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</si>
  <si>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</si>
  <si>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</si>
  <si>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</si>
  <si>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</si>
  <si>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</si>
  <si>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</si>
  <si>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</si>
  <si>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</si>
  <si>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</si>
  <si>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</si>
  <si>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</si>
  <si>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</si>
  <si>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</si>
  <si>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</si>
  <si>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</si>
  <si>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</si>
  <si>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</si>
  <si>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</si>
  <si>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</si>
  <si>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</si>
  <si>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</si>
  <si>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</si>
  <si>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</si>
  <si>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</si>
  <si>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</si>
  <si>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</si>
  <si>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</si>
  <si>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</si>
  <si>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</si>
  <si>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</si>
  <si>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</si>
  <si>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</si>
  <si>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</si>
  <si>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</si>
  <si>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</si>
  <si>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</si>
  <si>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</si>
  <si>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</si>
  <si>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</si>
  <si>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</si>
  <si>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</si>
  <si>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</si>
  <si>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</si>
  <si>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</si>
  <si>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</si>
  <si>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</si>
  <si>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</si>
  <si>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</si>
  <si>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</si>
  <si>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</si>
  <si>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</si>
  <si>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</si>
  <si>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</si>
  <si>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</si>
  <si>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</si>
  <si>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</si>
  <si>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</si>
  <si>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</si>
  <si>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</si>
  <si>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</si>
  <si>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</si>
  <si>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</si>
  <si>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</si>
  <si>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</si>
  <si>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</si>
  <si>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</si>
  <si>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</si>
  <si>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</si>
  <si>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</si>
  <si>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</si>
  <si>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</si>
  <si>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</si>
  <si>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</si>
  <si>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</si>
  <si>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</si>
  <si>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</si>
  <si>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</si>
  <si>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</si>
  <si>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</si>
  <si>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</si>
  <si>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</si>
  <si>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</si>
  <si>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</si>
  <si>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</si>
  <si>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</si>
  <si>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</si>
  <si>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</si>
  <si>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</si>
  <si>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</si>
  <si>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</si>
  <si>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</si>
  <si>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</si>
  <si>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</si>
  <si>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</si>
  <si>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</si>
  <si>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</si>
  <si>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</si>
  <si>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</si>
  <si>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</si>
  <si>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</si>
  <si>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</si>
  <si>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</si>
  <si>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</si>
  <si>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</si>
  <si>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</si>
  <si>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</si>
  <si>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</si>
  <si>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</si>
  <si>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</si>
  <si>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</si>
  <si>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</si>
  <si>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</si>
  <si>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</si>
  <si>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</si>
  <si>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</si>
  <si>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</si>
  <si>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</si>
  <si>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</si>
  <si>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</si>
  <si>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</si>
  <si>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</si>
  <si>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</si>
  <si>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</si>
  <si>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</si>
  <si>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</si>
  <si>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</si>
  <si>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</si>
  <si>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</si>
  <si>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</si>
  <si>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</si>
  <si>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</si>
  <si>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</si>
  <si>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</si>
  <si>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</si>
  <si>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</si>
  <si>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</si>
  <si>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</si>
  <si>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</si>
  <si>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</si>
  <si>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</si>
  <si>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</si>
  <si>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</si>
  <si>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</si>
  <si>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</si>
  <si>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</si>
  <si>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</si>
  <si>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</si>
  <si>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</si>
  <si>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</si>
  <si>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</si>
  <si>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</si>
  <si>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</si>
  <si>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</si>
  <si>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</si>
  <si>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</si>
  <si>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</si>
  <si>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</si>
  <si>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</si>
  <si>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</si>
  <si>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</si>
  <si>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</si>
  <si>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</si>
  <si>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</si>
  <si>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</si>
  <si>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</si>
  <si>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</si>
  <si>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</si>
  <si>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</si>
  <si>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</si>
  <si>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</si>
  <si>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</si>
  <si>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</si>
  <si>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</si>
  <si>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</si>
  <si>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</si>
  <si>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</si>
  <si>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</si>
  <si>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</si>
  <si>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</si>
  <si>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</si>
  <si>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</si>
  <si>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</si>
  <si>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</si>
  <si>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</si>
  <si>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</si>
  <si>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</si>
  <si>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</si>
  <si>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</si>
  <si>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</si>
  <si>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</si>
  <si>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</si>
  <si>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</si>
  <si>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</si>
  <si>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</si>
  <si>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</si>
  <si>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</si>
  <si>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</si>
  <si>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</si>
  <si>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</si>
  <si>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</si>
  <si>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</si>
  <si>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</si>
  <si>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</si>
  <si>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</si>
  <si>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</si>
  <si>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</si>
  <si>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</si>
  <si>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</si>
  <si>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</si>
  <si>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</si>
  <si>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</si>
  <si>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</si>
  <si>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</si>
  <si>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</si>
  <si>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</si>
  <si>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</si>
  <si>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</si>
  <si>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</si>
  <si>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</si>
  <si>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</si>
  <si>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</si>
  <si>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</si>
  <si>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</si>
  <si>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</si>
  <si>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</si>
  <si>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</si>
  <si>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</si>
  <si>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</si>
  <si>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</si>
  <si>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</si>
  <si>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</si>
  <si>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</si>
  <si>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</si>
  <si>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</si>
  <si>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</si>
  <si>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</si>
  <si>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</si>
  <si>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</si>
  <si>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</si>
  <si>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</si>
  <si>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</si>
  <si>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</si>
  <si>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</si>
  <si>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</si>
  <si>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</si>
  <si>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</si>
  <si>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</si>
  <si>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</si>
  <si>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</si>
  <si>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</si>
  <si>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</si>
  <si>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</si>
  <si>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</si>
  <si>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</si>
  <si>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</si>
  <si>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</si>
  <si>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</si>
  <si>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</si>
  <si>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</si>
  <si>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</si>
  <si>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</si>
  <si>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</si>
  <si>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</si>
  <si>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</si>
  <si>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</si>
  <si>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</si>
  <si>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</si>
  <si>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</si>
  <si>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</si>
  <si>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</si>
  <si>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</si>
  <si>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</si>
  <si>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</si>
  <si>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</si>
  <si>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</si>
  <si>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</si>
  <si>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</si>
  <si>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</si>
  <si>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</si>
  <si>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</si>
  <si>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</si>
  <si>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</si>
  <si>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</si>
  <si>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</si>
  <si>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</si>
  <si>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</si>
  <si>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</si>
  <si>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</si>
  <si>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</si>
  <si>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</si>
  <si>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</si>
  <si>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</si>
  <si>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</si>
  <si>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</si>
  <si>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</si>
  <si>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</si>
  <si>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</si>
  <si>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</si>
  <si>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</si>
  <si>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</si>
  <si>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</si>
  <si>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</si>
  <si>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</si>
  <si>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</si>
  <si>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</si>
  <si>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</si>
  <si>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</si>
  <si>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</si>
  <si>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</si>
  <si>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</si>
  <si>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</si>
  <si>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</si>
  <si>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</si>
  <si>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</si>
  <si>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</si>
  <si>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</si>
  <si>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</si>
  <si>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</si>
  <si>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</si>
  <si>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</si>
  <si>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</si>
  <si>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</si>
  <si>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</si>
  <si>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</si>
  <si>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</si>
  <si>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</si>
  <si>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</si>
  <si>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</si>
  <si>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</si>
  <si>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</si>
  <si>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</si>
  <si>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</si>
  <si>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</si>
  <si>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</si>
  <si>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</si>
  <si>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</si>
  <si>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</si>
  <si>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</si>
  <si>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</si>
  <si>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</si>
  <si>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</si>
  <si>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</si>
  <si>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</si>
  <si>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</si>
  <si>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</si>
  <si>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</si>
  <si>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</si>
  <si>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</si>
  <si>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</si>
  <si>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</si>
  <si>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</si>
  <si>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</si>
  <si>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</si>
  <si>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</si>
  <si>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</si>
  <si>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</si>
  <si>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</si>
  <si>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</si>
  <si>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</si>
  <si>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</si>
  <si>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</si>
  <si>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</si>
  <si>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</si>
  <si>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</si>
  <si>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</si>
  <si>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</si>
  <si>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</si>
  <si>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</si>
  <si>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</si>
  <si>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</si>
  <si>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</si>
  <si>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</si>
  <si>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</si>
  <si>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</si>
  <si>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</si>
  <si>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</si>
  <si>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</si>
  <si>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</si>
  <si>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</si>
  <si>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</si>
  <si>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</si>
  <si>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</si>
  <si>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</si>
  <si>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</si>
  <si>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</si>
  <si>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</si>
  <si>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</si>
  <si>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</si>
  <si>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</si>
  <si>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</si>
  <si>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</si>
  <si>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</si>
  <si>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</si>
  <si>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</si>
  <si>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</si>
  <si>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</si>
  <si>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</si>
  <si>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</si>
  <si>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</si>
  <si>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</si>
  <si>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</si>
  <si>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</si>
  <si>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</si>
  <si>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</si>
  <si>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</si>
  <si>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</si>
  <si>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</si>
  <si>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</si>
  <si>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</si>
  <si>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</si>
  <si>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</si>
  <si>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</si>
  <si>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</si>
  <si>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</si>
  <si>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</si>
  <si>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</si>
  <si>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</si>
  <si>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</si>
  <si>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</si>
  <si>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</si>
  <si>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</si>
  <si>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</si>
  <si>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</si>
  <si>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</si>
  <si>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</si>
  <si>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</si>
  <si>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</si>
  <si>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</si>
  <si>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</si>
  <si>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</si>
  <si>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</si>
  <si>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</si>
  <si>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</si>
  <si>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</si>
  <si>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</si>
  <si>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</si>
  <si>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</si>
  <si>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</si>
  <si>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</si>
  <si>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</si>
  <si>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</si>
  <si>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</si>
  <si>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</si>
  <si>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</si>
  <si>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</si>
  <si>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</si>
  <si>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</si>
  <si>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</si>
  <si>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</si>
  <si>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</si>
  <si>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</si>
  <si>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</si>
  <si>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</si>
  <si>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</si>
  <si>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</si>
  <si>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</si>
  <si>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</si>
  <si>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</si>
  <si>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</si>
  <si>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</si>
  <si>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</si>
  <si>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</si>
  <si>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</si>
  <si>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</si>
  <si>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</si>
  <si>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</si>
  <si>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</si>
  <si>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</si>
  <si>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</si>
  <si>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</si>
  <si>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</si>
  <si>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</si>
  <si>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</si>
  <si>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</si>
  <si>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</si>
  <si>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</si>
  <si>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</si>
  <si>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</si>
  <si>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</si>
  <si>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</si>
  <si>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</si>
  <si>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</si>
  <si>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</si>
  <si>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</si>
  <si>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</si>
  <si>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</si>
  <si>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</si>
  <si>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</si>
  <si>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</si>
  <si>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</si>
  <si>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</si>
  <si>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</si>
  <si>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</si>
  <si>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</si>
  <si>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</si>
  <si>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</si>
  <si>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</si>
  <si>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</si>
  <si>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</si>
  <si>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</si>
  <si>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</si>
  <si>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</si>
  <si>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</si>
  <si>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</si>
  <si>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</si>
  <si>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</si>
  <si>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</si>
  <si>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</si>
  <si>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</si>
  <si>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</si>
  <si>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</si>
  <si>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</si>
  <si>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</si>
  <si>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</si>
  <si>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</si>
  <si>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</si>
  <si>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</si>
  <si>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</si>
  <si>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</si>
  <si>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</si>
  <si>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</si>
  <si>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</si>
  <si>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</si>
  <si>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</si>
  <si>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</si>
  <si>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</si>
  <si>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</si>
  <si>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</si>
  <si>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</si>
  <si>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</si>
  <si>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</si>
  <si>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</si>
  <si>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</si>
  <si>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</si>
  <si>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</si>
  <si>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</si>
  <si>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</si>
  <si>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</si>
  <si>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</si>
  <si>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</si>
  <si>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</si>
  <si>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</si>
  <si>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</si>
  <si>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</si>
  <si>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</si>
  <si>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</si>
  <si>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</si>
  <si>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</si>
  <si>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</si>
  <si>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</si>
  <si>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</si>
  <si>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</si>
  <si>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</si>
  <si>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</si>
  <si>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</si>
  <si>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</si>
  <si>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</si>
  <si>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</si>
  <si>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</si>
  <si>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</si>
  <si>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</si>
  <si>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</si>
  <si>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</si>
  <si>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</si>
  <si>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</si>
  <si>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</si>
  <si>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</si>
  <si>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</si>
  <si>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</si>
  <si>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</si>
  <si>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</si>
  <si>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</si>
  <si>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</si>
  <si>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</si>
  <si>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</si>
  <si>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</si>
  <si>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</si>
  <si>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</si>
  <si>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</si>
  <si>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</si>
  <si>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</si>
  <si>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</si>
  <si>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</si>
  <si>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</si>
  <si>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</si>
  <si>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</si>
  <si>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</si>
  <si>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</si>
  <si>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</si>
  <si>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</si>
  <si>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</si>
  <si>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</si>
  <si>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</si>
  <si>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</si>
  <si>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</si>
  <si>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</si>
  <si>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</si>
  <si>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</si>
  <si>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</si>
  <si>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</si>
  <si>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</si>
  <si>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</si>
  <si>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</si>
  <si>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</si>
  <si>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</si>
  <si>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</si>
  <si>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</si>
  <si>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</si>
  <si>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</si>
  <si>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</si>
  <si>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</si>
  <si>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</si>
  <si>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</si>
  <si>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</si>
  <si>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</si>
  <si>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</si>
  <si>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</si>
  <si>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</si>
  <si>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</si>
  <si>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</si>
  <si>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</si>
  <si>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</si>
  <si>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</si>
  <si>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</si>
  <si>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</si>
  <si>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</si>
  <si>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</si>
  <si>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</si>
  <si>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</si>
  <si>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</si>
  <si>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</si>
  <si>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</si>
  <si>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</si>
  <si>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</si>
  <si>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</si>
  <si>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</si>
  <si>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</si>
  <si>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</si>
  <si>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</si>
  <si>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</si>
  <si>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</si>
  <si>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</si>
  <si>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</si>
  <si>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</si>
  <si>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</si>
  <si>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</si>
  <si>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</si>
  <si>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</si>
  <si>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</si>
  <si>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</si>
  <si>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</si>
  <si>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</si>
  <si>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</si>
  <si>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</si>
  <si>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</si>
  <si>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</si>
  <si>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</si>
  <si>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</si>
  <si>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</si>
  <si>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</si>
  <si>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</si>
  <si>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</si>
  <si>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</si>
  <si>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</si>
  <si>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</si>
  <si>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</si>
  <si>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</si>
  <si>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</si>
  <si>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</si>
  <si>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</si>
  <si>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</si>
  <si>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</si>
  <si>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</si>
  <si>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</si>
  <si>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</si>
  <si>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</si>
  <si>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</si>
  <si>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</si>
  <si>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</si>
  <si>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</si>
  <si>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</si>
  <si>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</si>
  <si>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</si>
  <si>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</si>
  <si>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</si>
  <si>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</si>
  <si>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</si>
  <si>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</si>
  <si>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</si>
  <si>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</si>
  <si>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</si>
  <si>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</si>
  <si>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</si>
  <si>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</si>
  <si>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</si>
  <si>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</si>
  <si>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</si>
  <si>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</si>
  <si>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</si>
  <si>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</si>
  <si>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</si>
  <si>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</si>
  <si>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</si>
  <si>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</si>
  <si>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</si>
  <si>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</si>
  <si>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</si>
  <si>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</si>
  <si>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</si>
  <si>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</si>
  <si>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</si>
  <si>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</si>
  <si>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</si>
  <si>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</si>
  <si>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</si>
  <si>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</si>
  <si>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</si>
  <si>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</si>
  <si>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</si>
  <si>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</si>
  <si>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</si>
  <si>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</si>
  <si>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</si>
  <si>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</si>
  <si>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</si>
  <si>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</si>
  <si>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</si>
  <si>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</si>
  <si>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</si>
  <si>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</si>
  <si>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</si>
  <si>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</si>
  <si>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</si>
  <si>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</si>
  <si>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</si>
  <si>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</si>
  <si>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</si>
  <si>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</si>
  <si>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</si>
  <si>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</si>
  <si>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</si>
  <si>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</si>
  <si>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</si>
  <si>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</si>
  <si>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</si>
  <si>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</si>
  <si>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</si>
  <si>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</si>
  <si>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</si>
  <si>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</si>
  <si>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</si>
  <si>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</si>
  <si>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</si>
  <si>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</si>
  <si>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</si>
  <si>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</si>
  <si>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</si>
  <si>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</si>
  <si>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</si>
  <si>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</si>
  <si>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</si>
  <si>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</si>
  <si>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</si>
  <si>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</si>
  <si>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</si>
  <si>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</si>
  <si>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</si>
  <si>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</si>
  <si>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</si>
  <si>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</si>
  <si>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</si>
  <si>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</si>
  <si>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</si>
  <si>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</si>
  <si>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</si>
  <si>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</si>
  <si>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</si>
  <si>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</si>
  <si>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</si>
  <si>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</si>
  <si>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</si>
  <si>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</si>
  <si>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</si>
  <si>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</si>
  <si>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</si>
  <si>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</si>
  <si>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</si>
  <si>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</si>
  <si>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</si>
  <si>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</si>
  <si>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</si>
  <si>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</si>
  <si>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</si>
  <si>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</si>
  <si>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</si>
  <si>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</si>
  <si>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</si>
  <si>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</si>
  <si>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</si>
  <si>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</si>
  <si>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</si>
  <si>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</si>
  <si>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</si>
  <si>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</si>
  <si>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</si>
  <si>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</si>
  <si>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</si>
  <si>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</si>
  <si>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</si>
  <si>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</si>
  <si>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</si>
  <si>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</si>
  <si>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</si>
  <si>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</si>
  <si>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</si>
  <si>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</si>
  <si>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</si>
  <si>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</si>
  <si>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</si>
  <si>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</si>
  <si>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</si>
  <si>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</si>
  <si>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</si>
  <si>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</si>
  <si>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</si>
  <si>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</si>
  <si>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</si>
  <si>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</si>
  <si>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</si>
  <si>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</si>
  <si>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</si>
  <si>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</si>
  <si>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</si>
  <si>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</si>
  <si>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</si>
  <si>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</si>
  <si>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</si>
  <si>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</si>
  <si>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</si>
  <si>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</si>
  <si>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</si>
  <si>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</si>
  <si>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</si>
  <si>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</si>
  <si>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</si>
  <si>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</si>
  <si>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</si>
  <si>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</si>
  <si>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</si>
  <si>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</si>
  <si>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</si>
  <si>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</si>
  <si>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</si>
  <si>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</si>
  <si>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</si>
  <si>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</si>
  <si>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</si>
  <si>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</si>
  <si>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</si>
  <si>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</si>
  <si>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</si>
  <si>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</si>
  <si>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</si>
  <si>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</si>
  <si>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</si>
  <si>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</si>
  <si>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</si>
  <si>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</si>
  <si>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</si>
  <si>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</si>
  <si>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</si>
  <si>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</si>
  <si>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</si>
  <si>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</si>
  <si>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</si>
  <si>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</si>
  <si>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</si>
  <si>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</si>
  <si>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</si>
  <si>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</si>
  <si>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</si>
  <si>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</si>
  <si>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</si>
  <si>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</si>
  <si>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</si>
  <si>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</si>
  <si>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</si>
  <si>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</si>
  <si>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</si>
  <si>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</si>
  <si>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</si>
  <si>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</si>
  <si>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</si>
  <si>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</si>
  <si>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</si>
  <si>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</si>
  <si>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</si>
  <si>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</si>
  <si>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</si>
  <si>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</si>
  <si>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</si>
  <si>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</si>
  <si>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</si>
  <si>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</si>
  <si>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</si>
  <si>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</si>
  <si>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</si>
  <si>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</si>
  <si>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</si>
  <si>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</si>
  <si>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</si>
  <si>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</si>
  <si>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</si>
  <si>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</si>
  <si>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</si>
  <si>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</si>
  <si>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</si>
  <si>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</si>
  <si>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</si>
  <si>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</si>
  <si>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</si>
  <si>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</si>
  <si>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</si>
  <si>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</si>
  <si>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</si>
  <si>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</si>
  <si>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</si>
  <si>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</si>
  <si>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</si>
  <si>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</si>
  <si>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</si>
  <si>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</si>
  <si>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</si>
  <si>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</si>
  <si>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</si>
  <si>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</si>
  <si>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</si>
  <si>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</si>
  <si>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</si>
  <si>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</si>
  <si>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</si>
  <si>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</si>
  <si>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</si>
  <si>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</si>
  <si>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</si>
  <si>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</si>
  <si>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</si>
  <si>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</si>
  <si>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</si>
  <si>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</si>
  <si>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</si>
  <si>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</si>
  <si>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</si>
  <si>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</si>
  <si>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</si>
  <si>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</si>
  <si>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</si>
  <si>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</si>
  <si>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</si>
  <si>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</si>
  <si>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</si>
  <si>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</si>
  <si>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</si>
  <si>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</si>
  <si>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</si>
  <si>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</si>
  <si>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</si>
  <si>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</si>
  <si>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</si>
  <si>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</si>
  <si>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</si>
  <si>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</si>
  <si>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</si>
  <si>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</si>
  <si>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</si>
  <si>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</si>
  <si>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</si>
  <si>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</si>
  <si>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</si>
  <si>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</si>
  <si>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</si>
  <si>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</si>
  <si>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</si>
  <si>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</si>
  <si>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</si>
  <si>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</si>
  <si>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</si>
  <si>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</si>
  <si>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</si>
  <si>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</si>
  <si>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</si>
  <si>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</si>
  <si>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</si>
  <si>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</si>
  <si>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</si>
  <si>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</si>
  <si>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</si>
  <si>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</si>
  <si>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</si>
  <si>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</si>
  <si>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</si>
  <si>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</si>
  <si>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</si>
  <si>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</si>
  <si>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</si>
  <si>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</si>
  <si>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</si>
  <si>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</si>
  <si>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</si>
  <si>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</si>
  <si>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</si>
  <si>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</si>
  <si>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</si>
  <si>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</si>
  <si>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</si>
  <si>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</si>
  <si>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</si>
  <si>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</si>
  <si>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</si>
  <si>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</si>
  <si>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</si>
  <si>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</si>
  <si>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</si>
  <si>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</si>
  <si>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</si>
  <si>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</si>
  <si>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</si>
  <si>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</si>
  <si>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</si>
  <si>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</si>
  <si>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</si>
  <si>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</si>
  <si>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</si>
  <si>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</si>
  <si>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</si>
  <si>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</si>
  <si>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</si>
  <si>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</si>
  <si>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</si>
  <si>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</si>
  <si>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</si>
  <si>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</si>
  <si>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</si>
  <si>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</si>
  <si>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</si>
  <si>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</si>
  <si>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</si>
  <si>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</si>
  <si>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</si>
  <si>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</si>
  <si>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</si>
  <si>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</si>
  <si>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</si>
  <si>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</si>
  <si>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</si>
  <si>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</si>
  <si>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</si>
  <si>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</si>
  <si>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</si>
  <si>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</si>
  <si>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</si>
  <si>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</si>
  <si>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</si>
  <si>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</si>
  <si>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</si>
  <si>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</si>
  <si>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</si>
  <si>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</si>
  <si>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</si>
  <si>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</si>
  <si>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</si>
  <si>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</si>
  <si>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</si>
  <si>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</si>
  <si>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</si>
  <si>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</si>
  <si>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</si>
  <si>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</si>
  <si>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</si>
  <si>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</si>
  <si>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</si>
  <si>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</si>
  <si>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</si>
  <si>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</si>
  <si>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</si>
  <si>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</si>
  <si>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</si>
  <si>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</si>
  <si>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</si>
  <si>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</si>
  <si>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</si>
  <si>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</si>
  <si>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</si>
  <si>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</si>
  <si>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</si>
  <si>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</si>
  <si>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</si>
  <si>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</si>
  <si>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</si>
  <si>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</si>
  <si>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</si>
  <si>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</si>
  <si>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</si>
  <si>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</si>
  <si>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</si>
  <si>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</si>
  <si>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</si>
  <si>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</si>
  <si>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</si>
  <si>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</si>
  <si>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</si>
  <si>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</si>
  <si>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</si>
  <si>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</si>
  <si>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</si>
  <si>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</si>
  <si>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</si>
  <si>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</si>
  <si>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</si>
  <si>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</si>
  <si>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</si>
  <si>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</si>
  <si>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</si>
  <si>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</si>
  <si>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</si>
  <si>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</si>
  <si>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</si>
  <si>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</si>
  <si>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</si>
  <si>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</si>
  <si>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</si>
  <si>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</si>
  <si>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</si>
  <si>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</si>
  <si>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</si>
  <si>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</si>
  <si>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</si>
  <si>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</si>
  <si>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</si>
  <si>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</si>
  <si>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</si>
  <si>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</si>
  <si>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</si>
  <si>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</si>
  <si>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</si>
  <si>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</si>
  <si>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</si>
  <si>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</si>
  <si>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</si>
  <si>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</si>
  <si>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</si>
  <si>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</si>
  <si>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</si>
  <si>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</si>
  <si>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</si>
  <si>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</si>
  <si>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</si>
  <si>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</si>
  <si>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</si>
  <si>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</si>
  <si>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</si>
  <si>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</si>
  <si>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</si>
  <si>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</si>
  <si>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</si>
  <si>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</si>
  <si>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</si>
  <si>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</si>
  <si>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</si>
  <si>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</si>
  <si>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</si>
  <si>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</si>
  <si>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</si>
  <si>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</si>
  <si>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</si>
  <si>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</si>
  <si>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</si>
  <si>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</si>
  <si>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</si>
  <si>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</si>
  <si>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</si>
  <si>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</si>
  <si>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</si>
  <si>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</si>
  <si>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</si>
  <si>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</si>
  <si>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</si>
  <si>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</si>
  <si>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</si>
  <si>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</si>
  <si>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</si>
  <si>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</si>
  <si>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</si>
  <si>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</si>
  <si>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</si>
  <si>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</si>
  <si>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</si>
  <si>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</si>
  <si>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</si>
  <si>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</si>
  <si>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</si>
  <si>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</si>
  <si>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</si>
  <si>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</si>
  <si>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</si>
  <si>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</si>
  <si>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</si>
  <si>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</si>
  <si>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</si>
  <si>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</si>
  <si>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</si>
  <si>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</si>
  <si>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</si>
  <si>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</si>
  <si>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</si>
  <si>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</si>
  <si>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</si>
  <si>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</si>
  <si>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</si>
  <si>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</si>
  <si>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</si>
  <si>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</si>
  <si>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</si>
  <si>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</si>
  <si>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</si>
  <si>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</si>
  <si>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</si>
  <si>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</si>
  <si>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</si>
  <si>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</si>
  <si>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</si>
  <si>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</si>
  <si>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</si>
  <si>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</si>
  <si>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</si>
  <si>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</si>
  <si>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</si>
  <si>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</si>
  <si>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</si>
  <si>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</si>
  <si>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</si>
  <si>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</si>
  <si>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</si>
  <si>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</si>
  <si>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</si>
  <si>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</si>
  <si>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</si>
  <si>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</si>
  <si>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</si>
  <si>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</si>
  <si>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</si>
  <si>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</si>
  <si>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</si>
  <si>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</si>
  <si>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</si>
  <si>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</si>
  <si>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</si>
  <si>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</si>
  <si>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</si>
  <si>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</si>
  <si>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</si>
  <si>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</si>
  <si>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</si>
  <si>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</si>
  <si>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</si>
  <si>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</si>
  <si>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</si>
  <si>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</si>
  <si>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</si>
  <si>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</si>
  <si>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</si>
  <si>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</si>
  <si>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</si>
  <si>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</si>
  <si>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</si>
  <si>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</si>
  <si>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</si>
  <si>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</si>
  <si>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</si>
  <si>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</si>
  <si>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</si>
  <si>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</si>
  <si>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</si>
  <si>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</si>
  <si>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</si>
  <si>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</si>
  <si>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</si>
  <si>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</si>
  <si>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</si>
  <si>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</si>
  <si>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</si>
  <si>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</si>
  <si>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</si>
  <si>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</si>
  <si>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</si>
  <si>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</si>
  <si>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</si>
  <si>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</si>
  <si>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</si>
  <si>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</si>
  <si>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</si>
  <si>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</si>
  <si>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</si>
  <si>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</si>
  <si>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</si>
  <si>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</si>
  <si>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</si>
  <si>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</si>
  <si>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</si>
  <si>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</si>
  <si>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</si>
  <si>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</si>
  <si>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</si>
  <si>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</si>
  <si>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</si>
  <si>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</si>
  <si>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</si>
  <si>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</si>
  <si>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</si>
  <si>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</si>
  <si>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</si>
  <si>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</si>
  <si>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</si>
  <si>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</si>
  <si>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</si>
  <si>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</si>
  <si>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</si>
  <si>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</si>
  <si>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</si>
  <si>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</si>
  <si>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</si>
  <si>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</si>
  <si>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</si>
  <si>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</si>
  <si>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</si>
  <si>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</si>
  <si>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</si>
  <si>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</si>
  <si>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</si>
  <si>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</si>
  <si>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</si>
  <si>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</si>
  <si>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</si>
  <si>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</si>
  <si>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</si>
  <si>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</si>
  <si>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</si>
  <si>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</si>
  <si>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</si>
  <si>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</si>
  <si>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</si>
  <si>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</si>
  <si>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</si>
  <si>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</si>
  <si>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</si>
  <si>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</si>
  <si>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</si>
  <si>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</si>
  <si>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</si>
  <si>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</si>
  <si>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</si>
  <si>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</si>
  <si>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</si>
  <si>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</si>
  <si>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</si>
  <si>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</si>
  <si>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</si>
  <si>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</si>
  <si>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</si>
  <si>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</si>
  <si>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</si>
  <si>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</si>
  <si>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</si>
  <si>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</si>
  <si>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</si>
  <si>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</si>
  <si>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</si>
  <si>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</si>
  <si>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</si>
  <si>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</si>
  <si>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</si>
  <si>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</si>
  <si>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</si>
  <si>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</si>
  <si>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</si>
  <si>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</si>
  <si>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</si>
  <si>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</si>
  <si>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</si>
  <si>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</si>
  <si>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</si>
  <si>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</si>
  <si>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</si>
  <si>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</si>
  <si>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</si>
  <si>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</si>
  <si>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</si>
  <si>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</si>
  <si>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</si>
  <si>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</si>
  <si>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</si>
  <si>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</si>
  <si>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</si>
  <si>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</si>
  <si>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</si>
  <si>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</si>
  <si>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</si>
  <si>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</si>
  <si>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</si>
  <si>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</si>
  <si>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</si>
  <si>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</si>
  <si>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</si>
  <si>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</si>
  <si>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</si>
  <si>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</si>
  <si>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</si>
  <si>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</si>
  <si>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</si>
  <si>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</si>
  <si>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</si>
  <si>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</si>
  <si>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</si>
  <si>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</si>
  <si>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</si>
  <si>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</si>
  <si>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</si>
  <si>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</si>
  <si>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</si>
  <si>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</si>
  <si>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</si>
  <si>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</si>
  <si>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</si>
  <si>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</si>
  <si>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</si>
  <si>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</si>
  <si>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</si>
  <si>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</si>
  <si>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</si>
  <si>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</si>
  <si>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</si>
  <si>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</si>
  <si>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</si>
  <si>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</si>
  <si>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</si>
  <si>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</si>
  <si>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</si>
  <si>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</si>
  <si>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</si>
  <si>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</si>
  <si>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</si>
  <si>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</si>
  <si>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</si>
  <si>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</si>
  <si>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</si>
  <si>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</si>
  <si>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</si>
  <si>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</si>
  <si>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</si>
  <si>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</si>
  <si>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</si>
  <si>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</si>
  <si>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</si>
  <si>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</si>
  <si>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</si>
  <si>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</si>
  <si>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</si>
  <si>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</si>
  <si>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</si>
  <si>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</si>
  <si>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</si>
  <si>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</si>
  <si>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</si>
  <si>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</si>
  <si>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</si>
  <si>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</si>
  <si>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</si>
  <si>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</si>
  <si>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</si>
  <si>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</si>
  <si>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</si>
  <si>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</si>
  <si>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</si>
  <si>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</si>
  <si>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</si>
  <si>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</si>
  <si>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</si>
  <si>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</si>
  <si>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</si>
  <si>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</si>
  <si>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</si>
  <si>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</si>
  <si>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</si>
  <si>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</si>
  <si>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</si>
  <si>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</si>
  <si>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</si>
  <si>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</si>
  <si>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</si>
  <si>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</si>
  <si>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</si>
  <si>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</si>
  <si>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</si>
  <si>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</si>
  <si>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</si>
  <si>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</si>
  <si>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</si>
  <si>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</si>
  <si>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</si>
  <si>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</si>
  <si>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</si>
  <si>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</si>
  <si>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</si>
  <si>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</si>
  <si>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</si>
  <si>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</si>
  <si>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</si>
  <si>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</si>
  <si>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</si>
  <si>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</si>
  <si>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</si>
  <si>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</si>
  <si>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</si>
  <si>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</si>
  <si>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</si>
  <si>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</si>
  <si>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</si>
  <si>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</si>
  <si>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</si>
  <si>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</si>
  <si>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</si>
  <si>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</si>
  <si>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</si>
  <si>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</si>
  <si>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</si>
  <si>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</si>
  <si>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</si>
  <si>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</si>
  <si>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</si>
  <si>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</si>
  <si>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</si>
  <si>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</si>
  <si>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</si>
  <si>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</si>
  <si>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</si>
  <si>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</si>
  <si>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</si>
  <si>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</si>
  <si>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</si>
  <si>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</si>
  <si>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</si>
  <si>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</si>
  <si>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</si>
  <si>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</si>
  <si>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</si>
  <si>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</si>
  <si>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</si>
  <si>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</si>
  <si>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</si>
  <si>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</si>
  <si>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</si>
  <si>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</si>
  <si>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</si>
  <si>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</si>
  <si>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</si>
  <si>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</si>
  <si>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</si>
  <si>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</si>
  <si>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</si>
  <si>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</si>
  <si>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</si>
  <si>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</si>
  <si>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</si>
  <si>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</si>
  <si>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</si>
  <si>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</si>
  <si>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</si>
  <si>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</si>
  <si>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</si>
  <si>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</si>
  <si>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</si>
  <si>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</si>
  <si>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</si>
  <si>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</si>
  <si>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</si>
  <si>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</si>
  <si>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</si>
  <si>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</si>
  <si>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</si>
  <si>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</si>
  <si>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</si>
  <si>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</si>
  <si>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</si>
  <si>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</si>
  <si>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</si>
  <si>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</si>
  <si>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</si>
  <si>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</si>
  <si>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</si>
  <si>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</si>
  <si>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</si>
  <si>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</si>
  <si>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</si>
  <si>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</si>
  <si>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</si>
  <si>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</si>
  <si>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</si>
  <si>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</si>
  <si>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</si>
  <si>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</si>
  <si>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</si>
  <si>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</si>
  <si>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</si>
  <si>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</si>
  <si>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</si>
  <si>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</si>
  <si>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</si>
  <si>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</si>
  <si>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</si>
  <si>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</si>
  <si>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</si>
  <si>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</si>
  <si>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</si>
  <si>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</si>
  <si>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</si>
  <si>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</si>
  <si>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</si>
  <si>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</si>
  <si>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</si>
  <si>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</si>
  <si>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</si>
  <si>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</si>
  <si>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</si>
  <si>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</si>
  <si>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</si>
  <si>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</si>
  <si>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</si>
  <si>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</si>
  <si>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</si>
  <si>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</si>
  <si>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</si>
  <si>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</si>
  <si>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</si>
  <si>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</si>
  <si>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</si>
  <si>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</si>
  <si>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</si>
  <si>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</si>
  <si>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</si>
  <si>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</si>
  <si>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</si>
  <si>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</si>
  <si>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</si>
  <si>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</si>
  <si>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</si>
  <si>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</si>
  <si>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</si>
  <si>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</si>
  <si>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</si>
  <si>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</si>
  <si>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</si>
  <si>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</si>
  <si>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</si>
  <si>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</si>
  <si>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</si>
  <si>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</si>
  <si>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</si>
  <si>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</si>
  <si>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</si>
  <si>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</si>
  <si>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</si>
  <si>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</si>
  <si>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</si>
  <si>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</si>
  <si>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</si>
  <si>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</si>
  <si>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</si>
  <si>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</si>
  <si>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</si>
  <si>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</si>
  <si>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</si>
  <si>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</si>
  <si>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</si>
  <si>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</si>
  <si>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</si>
  <si>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</si>
  <si>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</si>
  <si>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</si>
  <si>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</si>
  <si>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</si>
  <si>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</si>
  <si>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</si>
  <si>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</si>
  <si>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</si>
  <si>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</si>
  <si>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</si>
  <si>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</si>
  <si>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</si>
  <si>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</si>
  <si>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</si>
  <si>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</si>
  <si>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</si>
  <si>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</si>
  <si>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</si>
  <si>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</si>
  <si>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</si>
  <si>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</si>
  <si>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</si>
  <si>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</si>
  <si>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</si>
  <si>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</si>
  <si>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</si>
  <si>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</si>
  <si>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</si>
  <si>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</si>
  <si>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</si>
  <si>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</si>
  <si>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</si>
  <si>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</si>
  <si>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</si>
  <si>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</si>
  <si>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</si>
  <si>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</si>
  <si>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</si>
  <si>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</si>
  <si>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</si>
  <si>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</si>
  <si>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</si>
  <si>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</si>
  <si>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</si>
  <si>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</si>
  <si>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</si>
  <si>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</si>
  <si>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</si>
  <si>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</si>
  <si>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</si>
  <si>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</si>
  <si>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</si>
  <si>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</si>
  <si>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</si>
  <si>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</si>
  <si>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</si>
  <si>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</si>
  <si>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</si>
  <si>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</si>
  <si>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</si>
  <si>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</si>
  <si>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</si>
  <si>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</si>
  <si>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</si>
  <si>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</si>
  <si>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</si>
  <si>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</si>
  <si>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</si>
  <si>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</si>
  <si>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</si>
  <si>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</si>
  <si>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</si>
  <si>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</si>
  <si>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</si>
  <si>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</si>
  <si>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</si>
  <si>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</si>
  <si>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</si>
  <si>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</si>
  <si>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</si>
  <si>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</si>
  <si>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</si>
  <si>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</si>
  <si>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</si>
  <si>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</si>
  <si>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</si>
  <si>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</si>
  <si>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</si>
  <si>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</si>
  <si>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</si>
  <si>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</si>
  <si>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</si>
  <si>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</si>
  <si>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</si>
  <si>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</si>
  <si>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</si>
  <si>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</si>
  <si>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</si>
  <si>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</si>
  <si>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</si>
  <si>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</si>
  <si>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</si>
  <si>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</si>
  <si>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</si>
  <si>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</si>
  <si>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</si>
  <si>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</si>
  <si>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</si>
  <si>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</si>
  <si>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</si>
  <si>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</si>
  <si>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</si>
  <si>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</si>
  <si>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</si>
  <si>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</si>
  <si>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</si>
  <si>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</si>
  <si>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</si>
  <si>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</si>
  <si>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</si>
  <si>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</si>
  <si>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</si>
  <si>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</si>
  <si>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</si>
  <si>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</si>
  <si>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</si>
  <si>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</si>
  <si>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</si>
  <si>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</si>
  <si>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</si>
  <si>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</si>
  <si>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</si>
  <si>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</si>
  <si>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</si>
  <si>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</si>
  <si>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</si>
  <si>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</si>
  <si>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</si>
  <si>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</si>
  <si>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</si>
  <si>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</si>
  <si>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</si>
  <si>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</si>
  <si>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</si>
  <si>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</si>
  <si>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</si>
  <si>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</si>
  <si>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</si>
  <si>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</si>
  <si>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</si>
  <si>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</si>
  <si>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</si>
  <si>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</si>
  <si>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</si>
  <si>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</si>
  <si>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</si>
  <si>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</si>
  <si>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</si>
  <si>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</si>
  <si>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</si>
  <si>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</si>
  <si>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</si>
  <si>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</si>
  <si>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</si>
  <si>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</si>
  <si>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</si>
  <si>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</si>
  <si>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</si>
  <si>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</si>
  <si>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</si>
  <si>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</si>
  <si>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</si>
  <si>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</si>
  <si>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</si>
  <si>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</si>
  <si>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</si>
  <si>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</si>
  <si>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</si>
  <si>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</si>
  <si>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</si>
  <si>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</si>
  <si>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</si>
  <si>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</si>
  <si>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</si>
  <si>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</si>
  <si>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</si>
  <si>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</si>
  <si>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</si>
  <si>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</si>
  <si>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</si>
  <si>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</si>
  <si>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</si>
  <si>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</si>
  <si>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</si>
  <si>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</si>
  <si>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</si>
  <si>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</si>
  <si>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</si>
  <si>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</si>
  <si>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</si>
  <si>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</si>
  <si>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</si>
  <si>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</si>
  <si>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</si>
  <si>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</si>
  <si>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</si>
  <si>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</si>
  <si>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</si>
  <si>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</si>
  <si>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</si>
  <si>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</si>
  <si>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</si>
  <si>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</si>
  <si>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</si>
  <si>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</si>
  <si>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</si>
  <si>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</si>
  <si>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</si>
  <si>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</si>
  <si>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</si>
  <si>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</si>
  <si>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</si>
  <si>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</si>
  <si>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</si>
  <si>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</si>
  <si>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</si>
  <si>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</si>
  <si>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</si>
  <si>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</si>
  <si>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</si>
  <si>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</si>
  <si>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</si>
  <si>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</si>
  <si>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</si>
  <si>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</si>
  <si>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</si>
  <si>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</si>
  <si>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</si>
  <si>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</si>
  <si>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</si>
  <si>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</si>
  <si>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</si>
  <si>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</si>
  <si>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</si>
  <si>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</si>
  <si>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</si>
  <si>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</si>
  <si>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</si>
  <si>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</si>
  <si>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</si>
  <si>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</si>
  <si>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</si>
  <si>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</si>
  <si>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</si>
  <si>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</si>
  <si>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</si>
  <si>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</si>
  <si>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</si>
  <si>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</si>
  <si>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</si>
  <si>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</si>
  <si>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</si>
  <si>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</si>
  <si>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</si>
  <si>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</si>
  <si>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</si>
  <si>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</si>
  <si>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</si>
  <si>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</si>
  <si>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</si>
  <si>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</si>
  <si>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</si>
  <si>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</si>
  <si>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</si>
  <si>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</si>
  <si>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</si>
  <si>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</si>
  <si>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</si>
  <si>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</si>
  <si>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</si>
  <si>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</si>
  <si>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</si>
  <si>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</si>
  <si>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</si>
  <si>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</si>
  <si>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</si>
  <si>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</si>
  <si>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</si>
  <si>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</si>
  <si>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</si>
  <si>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</si>
  <si>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</si>
  <si>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</si>
  <si>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</si>
  <si>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</si>
  <si>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</si>
  <si>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</si>
  <si>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</si>
  <si>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</si>
  <si>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</si>
  <si>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</si>
  <si>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</si>
  <si>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</si>
  <si>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</si>
  <si>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</si>
  <si>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</si>
  <si>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</si>
  <si>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</si>
  <si>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</si>
  <si>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</si>
  <si>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</si>
  <si>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</si>
  <si>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</si>
  <si>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</si>
  <si>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</si>
  <si>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</si>
  <si>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</si>
  <si>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</si>
  <si>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</si>
  <si>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</si>
  <si>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</si>
  <si>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</si>
  <si>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</si>
  <si>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</si>
  <si>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</si>
  <si>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</si>
  <si>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</si>
  <si>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</si>
  <si>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</si>
  <si>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</si>
  <si>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</si>
  <si>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</si>
  <si>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</si>
  <si>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</si>
  <si>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</si>
  <si>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</si>
  <si>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</si>
  <si>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</si>
  <si>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</si>
  <si>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</si>
  <si>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</si>
  <si>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</si>
  <si>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</si>
  <si>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</si>
  <si>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</si>
  <si>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</si>
  <si>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</si>
  <si>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</si>
  <si>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</si>
  <si>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</si>
  <si>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</si>
  <si>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</si>
  <si>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</si>
  <si>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</si>
  <si>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</si>
  <si>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</si>
  <si>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</si>
  <si>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</si>
  <si>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</si>
  <si>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</si>
  <si>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</si>
  <si>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</si>
  <si>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</si>
  <si>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</si>
  <si>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</si>
  <si>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</si>
  <si>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</si>
  <si>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</si>
  <si>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</si>
  <si>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</si>
  <si>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</si>
  <si>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</si>
  <si>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</si>
  <si>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</si>
  <si>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</si>
  <si>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</si>
  <si>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</si>
  <si>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</si>
  <si>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</si>
  <si>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</si>
  <si>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</si>
  <si>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</si>
  <si>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</si>
  <si>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</si>
  <si>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</si>
  <si>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</si>
  <si>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</si>
  <si>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</si>
  <si>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</si>
  <si>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</si>
  <si>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</si>
  <si>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</si>
  <si>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</si>
  <si>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</si>
  <si>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</si>
  <si>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</si>
  <si>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</si>
  <si>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</si>
  <si>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</si>
  <si>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</si>
  <si>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</si>
  <si>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</si>
  <si>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</si>
  <si>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</si>
  <si>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</si>
  <si>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</si>
  <si>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</si>
  <si>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</si>
  <si>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</si>
  <si>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</si>
  <si>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</si>
  <si>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</si>
  <si>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</si>
  <si>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</si>
  <si>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</si>
  <si>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</si>
  <si>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</si>
  <si>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</si>
  <si>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</si>
  <si>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</si>
  <si>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</si>
  <si>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</si>
  <si>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</si>
  <si>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</si>
  <si>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</si>
  <si>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</si>
  <si>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</si>
  <si>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</si>
  <si>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</si>
  <si>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</si>
  <si>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</si>
  <si>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</si>
  <si>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</si>
  <si>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</si>
  <si>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</si>
  <si>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</si>
  <si>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</si>
  <si>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</si>
  <si>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</si>
  <si>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</si>
  <si>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</si>
  <si>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</si>
  <si>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</si>
  <si>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</si>
  <si>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</si>
  <si>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</si>
  <si>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</si>
  <si>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</si>
  <si>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</si>
  <si>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</si>
  <si>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</si>
  <si>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</si>
  <si>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</si>
  <si>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</si>
  <si>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</si>
  <si>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</si>
  <si>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</si>
  <si>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</si>
  <si>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</si>
  <si>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</si>
  <si>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</si>
  <si>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</si>
  <si>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</si>
  <si>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</si>
  <si>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</si>
  <si>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</si>
  <si>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</si>
  <si>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</si>
  <si>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</si>
  <si>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</si>
  <si>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</si>
  <si>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</si>
  <si>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</si>
  <si>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</si>
  <si>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</si>
  <si>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</si>
  <si>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</si>
  <si>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</si>
  <si>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</si>
  <si>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</si>
  <si>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</si>
  <si>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</si>
  <si>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</si>
  <si>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</si>
  <si>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</si>
  <si>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</si>
  <si>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</si>
  <si>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</si>
  <si>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</si>
  <si>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</si>
  <si>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</si>
  <si>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</si>
  <si>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</si>
  <si>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</si>
  <si>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</si>
  <si>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</si>
  <si>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</si>
  <si>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</si>
  <si>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</si>
  <si>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</si>
  <si>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</si>
  <si>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</si>
  <si>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</si>
  <si>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</si>
  <si>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</si>
  <si>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</si>
  <si>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</si>
  <si>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</si>
  <si>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</si>
  <si>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</si>
  <si>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</si>
  <si>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</si>
  <si>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</si>
  <si>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</si>
  <si>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</si>
  <si>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</si>
  <si>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</si>
  <si>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</si>
  <si>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</si>
  <si>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</si>
  <si>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</si>
  <si>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</si>
  <si>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</si>
  <si>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</si>
  <si>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</si>
  <si>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</si>
  <si>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</si>
  <si>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</si>
  <si>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</si>
  <si>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</si>
  <si>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</si>
  <si>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</si>
  <si>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</si>
  <si>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</si>
  <si>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</si>
  <si>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</si>
  <si>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</si>
  <si>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</si>
  <si>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</si>
  <si>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</si>
  <si>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</si>
  <si>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</si>
  <si>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</si>
  <si>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</si>
  <si>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</si>
  <si>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</si>
  <si>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</si>
  <si>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</si>
  <si>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</si>
  <si>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</si>
  <si>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</si>
  <si>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</si>
  <si>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</si>
  <si>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</si>
  <si>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</si>
  <si>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</si>
  <si>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</si>
  <si>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</si>
  <si>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</si>
  <si>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</si>
  <si>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</si>
  <si>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</si>
  <si>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</si>
  <si>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</si>
  <si>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</si>
  <si>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</si>
  <si>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</si>
  <si>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</si>
  <si>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</si>
  <si>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</si>
  <si>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</si>
  <si>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</si>
  <si>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</si>
  <si>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</si>
  <si>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</si>
  <si>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</si>
  <si>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</si>
  <si>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</si>
  <si>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</si>
  <si>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</si>
  <si>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</si>
  <si>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</si>
  <si>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</si>
  <si>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</si>
  <si>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</si>
  <si>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</si>
  <si>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</si>
  <si>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</si>
  <si>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</si>
  <si>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</si>
  <si>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</si>
  <si>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</si>
  <si>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</si>
  <si>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</si>
  <si>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</si>
  <si>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</si>
  <si>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</si>
  <si>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</si>
  <si>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</si>
  <si>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</si>
  <si>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</si>
  <si>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</si>
  <si>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</si>
  <si>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</si>
  <si>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</si>
  <si>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</si>
  <si>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</si>
  <si>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</si>
  <si>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</si>
  <si>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</si>
  <si>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</si>
  <si>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</si>
  <si>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</si>
  <si>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</si>
  <si>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</si>
  <si>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</si>
  <si>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</si>
  <si>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</si>
  <si>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</si>
  <si>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</si>
  <si>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</si>
  <si>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</si>
  <si>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</si>
  <si>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</si>
  <si>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</si>
  <si>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</si>
  <si>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</si>
  <si>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</si>
  <si>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</si>
  <si>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</si>
  <si>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</si>
  <si>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</si>
  <si>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</si>
  <si>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</si>
  <si>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</si>
  <si>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</si>
  <si>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</si>
  <si>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</si>
  <si>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</si>
  <si>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</si>
  <si>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</si>
  <si>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</si>
  <si>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</si>
  <si>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</si>
  <si>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</si>
  <si>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</si>
  <si>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</si>
  <si>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</si>
  <si>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</si>
  <si>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</si>
  <si>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</si>
  <si>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</si>
  <si>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</si>
  <si>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</si>
  <si>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</si>
  <si>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</si>
  <si>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</si>
  <si>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</si>
  <si>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</si>
  <si>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</si>
  <si>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</si>
  <si>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</si>
  <si>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</si>
  <si>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</si>
  <si>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</si>
  <si>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</si>
  <si>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</si>
  <si>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</si>
  <si>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</si>
  <si>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</si>
  <si>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</si>
  <si>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</si>
  <si>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</si>
  <si>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</si>
  <si>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</si>
  <si>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</si>
  <si>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</si>
  <si>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</si>
  <si>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</si>
  <si>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</si>
  <si>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</si>
  <si>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</si>
  <si>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</si>
  <si>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</si>
  <si>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</si>
  <si>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</si>
  <si>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</si>
  <si>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</si>
  <si>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</si>
  <si>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</si>
  <si>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</si>
  <si>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</si>
  <si>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</si>
  <si>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</si>
  <si>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</si>
  <si>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</si>
  <si>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</si>
  <si>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</si>
  <si>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</si>
  <si>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</si>
  <si>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</si>
  <si>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</si>
  <si>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</si>
  <si>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</si>
  <si>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</si>
  <si>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</si>
  <si>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</si>
  <si>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</si>
  <si>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</si>
  <si>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</si>
  <si>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</si>
  <si>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</si>
  <si>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</si>
  <si>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</si>
  <si>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</si>
  <si>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</si>
  <si>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</si>
  <si>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</si>
  <si>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</si>
  <si>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</si>
  <si>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</si>
  <si>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</si>
  <si>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</si>
  <si>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</si>
  <si>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</si>
  <si>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</si>
  <si>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</si>
  <si>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</si>
  <si>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</si>
  <si>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</si>
  <si>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</si>
  <si>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</si>
  <si>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</si>
  <si>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</si>
  <si>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</si>
  <si>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</si>
  <si>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</si>
  <si>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</si>
  <si>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</si>
  <si>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</si>
  <si>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</si>
  <si>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</si>
  <si>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</si>
  <si>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</si>
  <si>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</si>
  <si>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</si>
  <si>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</si>
  <si>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</si>
  <si>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</si>
  <si>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</si>
  <si>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</si>
  <si>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</si>
  <si>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</si>
  <si>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</si>
  <si>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</si>
  <si>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</si>
  <si>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</si>
  <si>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</si>
  <si>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</si>
  <si>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</si>
  <si>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</si>
  <si>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</si>
  <si>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</si>
  <si>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</si>
  <si>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</si>
  <si>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</si>
  <si>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</si>
  <si>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</si>
  <si>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</si>
  <si>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</si>
  <si>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</si>
  <si>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</si>
  <si>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</si>
  <si>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</si>
  <si>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</si>
  <si>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</si>
  <si>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</si>
  <si>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</si>
  <si>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</si>
  <si>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</si>
  <si>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</si>
  <si>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</si>
  <si>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</si>
  <si>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</si>
  <si>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</si>
  <si>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</si>
  <si>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</si>
  <si>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</si>
  <si>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</si>
  <si>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</si>
  <si>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</si>
  <si>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</si>
  <si>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</si>
  <si>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</si>
  <si>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</si>
  <si>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</si>
  <si>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</si>
  <si>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</si>
  <si>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</si>
  <si>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</si>
  <si>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</si>
  <si>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</si>
  <si>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</si>
  <si>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</si>
  <si>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</si>
  <si>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</si>
  <si>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</si>
  <si>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</si>
  <si>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</si>
  <si>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</si>
  <si>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</si>
  <si>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</si>
  <si>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</si>
  <si>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</si>
  <si>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</si>
  <si>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</si>
  <si>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</si>
  <si>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</si>
  <si>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</si>
  <si>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</si>
  <si>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</si>
  <si>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</si>
  <si>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</si>
  <si>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</si>
  <si>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</si>
  <si>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</si>
  <si>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</si>
  <si>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</si>
  <si>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</si>
  <si>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</si>
  <si>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</si>
  <si>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</si>
  <si>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</si>
  <si>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</si>
  <si>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</si>
  <si>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</si>
  <si>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</si>
  <si>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</si>
  <si>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</si>
  <si>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</si>
  <si>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</si>
  <si>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</si>
  <si>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</si>
  <si>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</si>
  <si>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</si>
  <si>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</si>
  <si>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</si>
  <si>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</si>
  <si>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</si>
  <si>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</si>
  <si>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</si>
  <si>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</si>
  <si>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</si>
  <si>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</si>
  <si>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</si>
  <si>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</si>
  <si>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</si>
  <si>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</si>
  <si>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</si>
  <si>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</si>
  <si>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</si>
  <si>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</si>
  <si>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</si>
  <si>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</si>
  <si>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</si>
  <si>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</si>
  <si>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</si>
  <si>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</si>
  <si>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</si>
  <si>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</si>
  <si>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</si>
  <si>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</si>
  <si>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</si>
  <si>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</si>
  <si>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</si>
  <si>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</si>
  <si>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</si>
  <si>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</si>
  <si>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</si>
  <si>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</si>
  <si>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</si>
  <si>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</si>
  <si>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</si>
  <si>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</si>
  <si>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</si>
  <si>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</si>
  <si>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</si>
  <si>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</si>
  <si>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</si>
  <si>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</si>
  <si>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</si>
  <si>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</si>
  <si>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</si>
  <si>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</si>
  <si>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</si>
  <si>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</si>
  <si>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</si>
  <si>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</si>
  <si>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</si>
  <si>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</si>
  <si>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</si>
  <si>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</si>
  <si>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</si>
  <si>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</si>
  <si>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</si>
  <si>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</si>
  <si>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</si>
  <si>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</si>
  <si>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</si>
  <si>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</si>
  <si>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</si>
  <si>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</si>
  <si>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</si>
  <si>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</si>
  <si>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</si>
  <si>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</si>
  <si>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</si>
  <si>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</si>
  <si>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</si>
  <si>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</si>
  <si>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</si>
  <si>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</si>
  <si>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</si>
  <si>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</si>
  <si>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</si>
  <si>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</si>
  <si>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</si>
  <si>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</si>
  <si>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</si>
  <si>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</si>
  <si>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</si>
  <si>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</si>
  <si>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</si>
  <si>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</si>
  <si>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</si>
  <si>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</si>
  <si>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</si>
  <si>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</si>
  <si>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</si>
  <si>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</si>
  <si>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</si>
  <si>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</si>
  <si>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</si>
  <si>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</si>
  <si>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</si>
  <si>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</si>
  <si>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</si>
  <si>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</si>
  <si>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</si>
  <si>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</si>
  <si>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</si>
  <si>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</si>
  <si>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</si>
  <si>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</si>
  <si>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</si>
  <si>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</si>
  <si>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</si>
  <si>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</si>
  <si>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</si>
  <si>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</si>
  <si>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</si>
  <si>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</si>
  <si>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</si>
  <si>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</si>
  <si>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</si>
  <si>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</si>
  <si>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</si>
  <si>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</si>
  <si>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</si>
  <si>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</si>
  <si>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</si>
  <si>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</si>
  <si>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</si>
  <si>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</si>
  <si>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</si>
  <si>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</si>
  <si>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</si>
  <si>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</si>
  <si>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</si>
  <si>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</si>
  <si>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</si>
  <si>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</si>
  <si>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</si>
  <si>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</si>
  <si>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</si>
  <si>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</si>
  <si>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</si>
  <si>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</si>
  <si>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</si>
  <si>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</si>
  <si>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</si>
  <si>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</si>
  <si>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</si>
  <si>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</si>
  <si>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</si>
  <si>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</si>
  <si>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</si>
  <si>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</si>
  <si>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</si>
  <si>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</si>
  <si>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</si>
  <si>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</si>
  <si>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</si>
  <si>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</si>
  <si>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</si>
  <si>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</si>
  <si>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</si>
  <si>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</si>
  <si>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</si>
  <si>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</si>
  <si>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</si>
  <si>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</si>
  <si>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</si>
  <si>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</si>
  <si>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</si>
  <si>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</si>
  <si>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</si>
  <si>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</si>
  <si>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</si>
  <si>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</si>
  <si>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</si>
  <si>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</si>
  <si>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</si>
  <si>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</si>
  <si>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</si>
  <si>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</si>
  <si>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</si>
  <si>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</si>
  <si>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</si>
  <si>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</si>
  <si>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</si>
  <si>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</si>
  <si>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</si>
  <si>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</si>
  <si>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</si>
  <si>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</si>
  <si>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</si>
  <si>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</si>
  <si>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</si>
  <si>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</si>
  <si>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</si>
  <si>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</si>
  <si>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</si>
  <si>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</si>
  <si>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</si>
  <si>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</si>
  <si>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</si>
  <si>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</si>
  <si>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</si>
  <si>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</si>
  <si>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</si>
  <si>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</si>
  <si>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</si>
  <si>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</si>
  <si>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</si>
  <si>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</si>
  <si>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</si>
  <si>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</si>
  <si>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</si>
  <si>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</si>
  <si>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</si>
  <si>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</si>
  <si>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</si>
  <si>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</si>
  <si>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</si>
  <si>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</si>
  <si>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</si>
  <si>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</si>
  <si>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</si>
  <si>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</si>
  <si>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</si>
  <si>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</si>
  <si>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</si>
  <si>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</si>
  <si>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</si>
  <si>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</si>
  <si>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</si>
  <si>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</si>
  <si>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</si>
  <si>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</si>
  <si>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</si>
  <si>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</si>
  <si>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</si>
  <si>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</si>
  <si>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</si>
  <si>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</si>
  <si>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</si>
  <si>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</si>
  <si>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</si>
  <si>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</si>
  <si>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</si>
  <si>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</si>
  <si>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</si>
  <si>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</si>
  <si>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</si>
  <si>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</si>
  <si>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</si>
  <si>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</si>
  <si>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</si>
  <si>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</si>
  <si>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</si>
  <si>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</si>
  <si>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</si>
  <si>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</si>
  <si>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</si>
  <si>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</si>
  <si>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</si>
  <si>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</si>
  <si>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</si>
  <si>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</si>
  <si>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</si>
  <si>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</si>
  <si>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</si>
  <si>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</si>
  <si>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</si>
  <si>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</si>
  <si>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</si>
  <si>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</si>
  <si>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</si>
  <si>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</si>
  <si>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</si>
  <si>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</si>
  <si>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</si>
  <si>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</si>
  <si>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</si>
  <si>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</si>
  <si>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</si>
  <si>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</si>
  <si>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</si>
  <si>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</si>
  <si>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</si>
  <si>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</si>
  <si>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</si>
  <si>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</si>
  <si>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</si>
  <si>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</si>
  <si>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</si>
  <si>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</si>
  <si>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</si>
  <si>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</si>
  <si>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</si>
  <si>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</si>
  <si>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</si>
  <si>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</si>
  <si>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</si>
  <si>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</si>
  <si>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</si>
  <si>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</si>
  <si>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</si>
  <si>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</si>
  <si>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</si>
  <si>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</si>
  <si>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</si>
  <si>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</si>
  <si>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</si>
  <si>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</si>
  <si>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</si>
  <si>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</si>
  <si>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</si>
  <si>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</si>
  <si>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</si>
  <si>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</si>
  <si>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</si>
  <si>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</si>
  <si>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</si>
  <si>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</si>
  <si>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</si>
  <si>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</si>
  <si>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</si>
  <si>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</si>
  <si>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</si>
  <si>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</si>
  <si>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</si>
  <si>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</si>
  <si>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</si>
  <si>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</si>
  <si>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</si>
  <si>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</si>
  <si>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</si>
  <si>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</si>
  <si>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</si>
  <si>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</si>
  <si>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</si>
  <si>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</si>
  <si>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</si>
  <si>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</si>
  <si>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</si>
  <si>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</si>
  <si>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</si>
  <si>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</si>
  <si>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</si>
  <si>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</si>
  <si>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</si>
  <si>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</si>
  <si>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</si>
  <si>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</si>
  <si>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</si>
  <si>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</si>
  <si>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</si>
  <si>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</si>
  <si>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</si>
  <si>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</si>
  <si>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</si>
  <si>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</si>
  <si>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</si>
  <si>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</si>
  <si>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</si>
  <si>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</si>
  <si>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</si>
  <si>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</si>
  <si>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</si>
  <si>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</si>
  <si>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</si>
  <si>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</si>
  <si>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</si>
  <si>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</si>
  <si>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</si>
  <si>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</si>
  <si>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</si>
  <si>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</si>
  <si>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</si>
  <si>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</si>
  <si>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</si>
  <si>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</si>
  <si>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</si>
  <si>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</si>
  <si>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</si>
  <si>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</si>
  <si>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</si>
  <si>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</si>
  <si>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</si>
  <si>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</si>
  <si>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</si>
  <si>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</si>
  <si>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</si>
  <si>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</si>
  <si>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</si>
  <si>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</si>
  <si>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</si>
  <si>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</si>
  <si>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</si>
  <si>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</si>
  <si>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</si>
  <si>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</si>
  <si>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</si>
  <si>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</si>
  <si>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</si>
  <si>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</si>
  <si>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</si>
  <si>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</si>
  <si>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</si>
  <si>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</si>
  <si>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</si>
  <si>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</si>
  <si>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</si>
  <si>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</si>
  <si>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</si>
  <si>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</si>
  <si>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</si>
  <si>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</si>
  <si>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</si>
  <si>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</si>
  <si>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</si>
  <si>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</si>
  <si>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</si>
  <si>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</si>
  <si>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</si>
  <si>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</si>
  <si>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</si>
  <si>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</si>
  <si>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</si>
  <si>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</si>
  <si>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</si>
  <si>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</si>
  <si>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</si>
  <si>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</si>
  <si>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</si>
  <si>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</si>
  <si>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</si>
  <si>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</si>
  <si>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</si>
  <si>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</si>
  <si>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</si>
  <si>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</si>
  <si>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</si>
  <si>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</si>
  <si>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</si>
  <si>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</si>
  <si>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</si>
  <si>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</si>
  <si>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</si>
  <si>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</si>
  <si>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</si>
  <si>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</si>
  <si>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</si>
  <si>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</si>
  <si>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</si>
  <si>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</si>
  <si>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</si>
  <si>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</si>
  <si>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</si>
  <si>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</si>
  <si>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</si>
  <si>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</si>
  <si>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</si>
  <si>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</si>
  <si>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</si>
  <si>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</si>
  <si>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</si>
  <si>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</si>
  <si>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</si>
  <si>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</si>
  <si>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</si>
  <si>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</si>
  <si>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</si>
  <si>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</si>
  <si>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</si>
  <si>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</si>
  <si>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</si>
  <si>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</si>
  <si>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</si>
  <si>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</si>
  <si>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</si>
  <si>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</si>
  <si>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</si>
  <si>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</si>
  <si>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</si>
  <si>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</si>
  <si>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</si>
  <si>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</si>
  <si>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</si>
  <si>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</si>
  <si>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</si>
  <si>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</si>
  <si>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</si>
  <si>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</si>
  <si>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</si>
  <si>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</si>
  <si>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</si>
  <si>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</si>
  <si>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</si>
  <si>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</si>
  <si>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</si>
  <si>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</si>
  <si>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</si>
  <si>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</si>
  <si>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</si>
  <si>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</si>
  <si>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</si>
  <si>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</si>
  <si>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</si>
  <si>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</si>
  <si>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</si>
  <si>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</si>
  <si>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</si>
  <si>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</si>
  <si>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</si>
  <si>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</si>
  <si>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</si>
  <si>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</si>
  <si>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</si>
  <si>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</si>
  <si>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</si>
  <si>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</si>
  <si>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</si>
  <si>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</si>
  <si>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</si>
  <si>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</si>
  <si>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</si>
  <si>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</si>
  <si>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</si>
  <si>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</si>
  <si>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</si>
  <si>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</si>
  <si>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</si>
  <si>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</si>
  <si>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</si>
  <si>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</si>
  <si>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</si>
  <si>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</si>
  <si>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</si>
  <si>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</si>
  <si>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</si>
  <si>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</si>
  <si>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</si>
  <si>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</si>
  <si>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</si>
  <si>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</si>
  <si>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</si>
  <si>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</si>
  <si>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</si>
  <si>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</si>
  <si>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</si>
  <si>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</si>
  <si>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</si>
  <si>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</si>
  <si>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</si>
  <si>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</si>
  <si>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</si>
  <si>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</si>
  <si>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</si>
  <si>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</si>
  <si>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</si>
  <si>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</si>
  <si>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</si>
  <si>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</si>
  <si>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</si>
  <si>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</si>
  <si>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</si>
  <si>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</si>
  <si>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</si>
  <si>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</si>
  <si>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</si>
  <si>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</si>
  <si>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</si>
  <si>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</si>
  <si>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</si>
  <si>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</si>
  <si>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</si>
  <si>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</si>
  <si>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</si>
  <si>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</si>
  <si>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</si>
  <si>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</si>
  <si>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</si>
  <si>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</si>
  <si>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</si>
  <si>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</si>
  <si>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</si>
  <si>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</si>
  <si>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</si>
  <si>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</si>
  <si>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</si>
  <si>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</si>
  <si>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</si>
  <si>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</si>
  <si>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</si>
  <si>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</si>
  <si>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</si>
  <si>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</si>
  <si>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</si>
  <si>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</si>
  <si>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</si>
  <si>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</si>
  <si>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</si>
  <si>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</si>
  <si>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</si>
  <si>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</si>
  <si>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</si>
  <si>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</si>
  <si>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</si>
  <si>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</si>
  <si>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</si>
  <si>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</si>
  <si>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</si>
  <si>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</si>
  <si>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</si>
  <si>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</si>
  <si>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</si>
  <si>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</si>
  <si>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</si>
  <si>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</si>
  <si>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</si>
  <si>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</si>
  <si>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</si>
  <si>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</si>
  <si>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</si>
  <si>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</si>
  <si>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</si>
  <si>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</si>
  <si>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</si>
  <si>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</si>
  <si>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</si>
  <si>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</si>
  <si>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</si>
  <si>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</si>
  <si>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</si>
  <si>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</si>
  <si>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</si>
  <si>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</si>
  <si>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</si>
  <si>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</si>
  <si>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</si>
  <si>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</si>
  <si>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</si>
  <si>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</si>
  <si>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</si>
  <si>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</si>
  <si>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</si>
  <si>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</si>
  <si>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</si>
  <si>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</si>
  <si>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</si>
  <si>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</si>
  <si>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</si>
  <si>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</si>
  <si>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</si>
  <si>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</si>
  <si>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</si>
  <si>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</si>
  <si>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</si>
  <si>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</si>
  <si>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</si>
  <si>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</si>
  <si>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</si>
  <si>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</si>
  <si>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</si>
  <si>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</si>
  <si>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</si>
  <si>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</si>
  <si>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</si>
  <si>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</si>
  <si>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</si>
  <si>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</si>
  <si>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</si>
  <si>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</si>
  <si>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</si>
  <si>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</si>
  <si>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</si>
  <si>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</si>
  <si>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</si>
  <si>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</si>
  <si>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</si>
  <si>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</si>
  <si>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</si>
  <si>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</si>
  <si>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</si>
  <si>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</si>
  <si>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</si>
  <si>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</si>
  <si>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</si>
  <si>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</si>
  <si>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</si>
  <si>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</si>
  <si>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</si>
  <si>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</si>
  <si>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</si>
  <si>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</si>
  <si>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</si>
  <si>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</si>
  <si>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</si>
  <si>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</si>
  <si>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</si>
  <si>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</si>
  <si>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</si>
  <si>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</si>
  <si>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</si>
  <si>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</si>
  <si>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</si>
  <si>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</si>
  <si>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</si>
  <si>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</si>
  <si>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</si>
  <si>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</si>
  <si>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</si>
  <si>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</si>
  <si>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</si>
  <si>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</si>
  <si>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</si>
  <si>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</si>
  <si>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</si>
  <si>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</si>
  <si>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</si>
  <si>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</si>
  <si>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</si>
  <si>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</si>
  <si>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</si>
  <si>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</si>
  <si>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</si>
  <si>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</si>
  <si>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</si>
  <si>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</si>
  <si>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</si>
  <si>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</si>
  <si>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</si>
  <si>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</si>
  <si>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</si>
  <si>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</si>
  <si>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</si>
  <si>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</si>
  <si>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</si>
  <si>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</si>
  <si>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</si>
  <si>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</si>
  <si>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</si>
  <si>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</si>
  <si>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</si>
  <si>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</si>
  <si>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</si>
  <si>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</si>
  <si>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</si>
  <si>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</si>
  <si>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</si>
  <si>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</si>
  <si>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</si>
  <si>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</si>
  <si>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</si>
  <si>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</si>
  <si>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</si>
  <si>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</si>
  <si>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</si>
  <si>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</si>
  <si>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</si>
  <si>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</si>
  <si>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</si>
  <si>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</si>
  <si>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</si>
  <si>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</si>
  <si>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</si>
  <si>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</si>
  <si>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</si>
  <si>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</si>
  <si>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</si>
  <si>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</si>
  <si>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</si>
  <si>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</si>
  <si>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</si>
  <si>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</si>
  <si>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</si>
  <si>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</si>
  <si>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</si>
  <si>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</si>
  <si>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</si>
  <si>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</si>
  <si>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</si>
  <si>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</si>
  <si>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</si>
  <si>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</si>
  <si>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</si>
  <si>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</si>
  <si>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</si>
  <si>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</si>
  <si>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</si>
  <si>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</si>
  <si>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</si>
  <si>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</si>
  <si>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</si>
  <si>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</si>
  <si>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</si>
  <si>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</si>
  <si>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</si>
  <si>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</si>
  <si>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</si>
  <si>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</si>
  <si>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</si>
  <si>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</si>
  <si>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</si>
  <si>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</si>
  <si>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</si>
  <si>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</si>
  <si>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</si>
  <si>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</si>
  <si>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</si>
  <si>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</si>
  <si>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</si>
  <si>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</si>
  <si>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</si>
  <si>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</si>
  <si>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</si>
  <si>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</si>
  <si>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</si>
  <si>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</si>
  <si>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</si>
  <si>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</si>
  <si>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</si>
  <si>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</si>
  <si>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</si>
  <si>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</si>
  <si>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</si>
  <si>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</si>
  <si>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</si>
  <si>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</si>
  <si>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</si>
  <si>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</si>
  <si>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</si>
  <si>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</si>
  <si>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</si>
  <si>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</si>
  <si>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</si>
  <si>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</si>
  <si>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</si>
  <si>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</si>
  <si>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</si>
  <si>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</si>
  <si>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</si>
  <si>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</si>
  <si>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</si>
  <si>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</si>
  <si>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</si>
  <si>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</si>
  <si>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</si>
  <si>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</si>
  <si>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</si>
  <si>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</si>
  <si>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</si>
  <si>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</si>
  <si>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</si>
  <si>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</si>
  <si>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</si>
  <si>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</si>
  <si>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</si>
  <si>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</si>
  <si>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</si>
  <si>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</si>
  <si>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</si>
  <si>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</si>
  <si>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</si>
  <si>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</si>
  <si>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</si>
  <si>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</si>
  <si>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</si>
  <si>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</si>
  <si>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</si>
  <si>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</si>
  <si>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</si>
  <si>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</si>
  <si>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</si>
  <si>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</si>
  <si>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</si>
  <si>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</si>
  <si>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</si>
  <si>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</si>
  <si>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</si>
  <si>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</si>
  <si>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</si>
  <si>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</si>
  <si>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</si>
  <si>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</si>
  <si>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</si>
  <si>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</si>
  <si>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</si>
  <si>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</si>
  <si>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</si>
  <si>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</si>
  <si>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</si>
  <si>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</si>
  <si>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</si>
  <si>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</si>
  <si>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</si>
  <si>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</si>
  <si>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</si>
  <si>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</si>
  <si>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</si>
  <si>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</si>
  <si>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</si>
  <si>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</si>
  <si>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</si>
  <si>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</si>
  <si>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</si>
  <si>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</si>
  <si>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</si>
  <si>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</si>
  <si>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</si>
  <si>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</si>
  <si>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</si>
  <si>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</si>
  <si>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</si>
  <si>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</si>
  <si>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</si>
  <si>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</si>
  <si>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</si>
  <si>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</si>
  <si>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</si>
  <si>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</si>
  <si>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</si>
  <si>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</si>
  <si>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</si>
  <si>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</si>
  <si>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</si>
  <si>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</si>
  <si>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</si>
  <si>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</si>
  <si>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</si>
  <si>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</si>
  <si>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</si>
  <si>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</si>
  <si>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</si>
  <si>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</si>
  <si>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</si>
  <si>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</si>
  <si>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</si>
  <si>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</si>
  <si>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</si>
  <si>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</si>
  <si>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</si>
  <si>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</si>
  <si>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</si>
  <si>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</si>
  <si>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</si>
  <si>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</si>
  <si>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</si>
  <si>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</si>
  <si>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</si>
  <si>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</si>
  <si>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</si>
  <si>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</si>
  <si>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</si>
  <si>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</si>
  <si>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</si>
  <si>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</si>
  <si>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</si>
  <si>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</si>
  <si>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</si>
  <si>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</si>
  <si>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</si>
  <si>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</si>
  <si>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</si>
  <si>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</si>
  <si>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</si>
  <si>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</si>
  <si>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</si>
  <si>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</si>
  <si>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</si>
  <si>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</si>
  <si>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</si>
  <si>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</si>
  <si>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</si>
  <si>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</si>
  <si>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</si>
  <si>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</si>
  <si>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</si>
  <si>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</si>
  <si>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</si>
  <si>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</si>
  <si>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</si>
  <si>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</si>
  <si>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</si>
  <si>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</si>
  <si>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</si>
  <si>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</si>
  <si>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</si>
  <si>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</si>
  <si>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</si>
  <si>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</si>
  <si>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</si>
  <si>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</si>
  <si>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</si>
  <si>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</si>
  <si>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</si>
  <si>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</si>
  <si>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</si>
  <si>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</si>
  <si>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</si>
  <si>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</si>
  <si>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</si>
  <si>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</si>
  <si>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</si>
  <si>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</si>
  <si>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</si>
  <si>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</si>
  <si>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</si>
  <si>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</si>
  <si>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</si>
  <si>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</si>
  <si>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</si>
  <si>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</si>
  <si>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</si>
  <si>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</si>
  <si>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</si>
  <si>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</si>
  <si>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</si>
  <si>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</si>
  <si>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</si>
  <si>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</si>
  <si>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</si>
  <si>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</si>
  <si>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</si>
  <si>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</si>
  <si>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</si>
  <si>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</si>
  <si>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</si>
  <si>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</si>
  <si>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</si>
  <si>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</si>
  <si>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</si>
  <si>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</si>
  <si>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</si>
  <si>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</si>
  <si>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</si>
  <si>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</si>
  <si>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</si>
  <si>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</si>
  <si>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</si>
  <si>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</si>
  <si>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</si>
  <si>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</si>
  <si>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</si>
  <si>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</si>
  <si>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</si>
  <si>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</si>
  <si>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</si>
  <si>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</si>
  <si>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</si>
  <si>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</si>
  <si>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</si>
  <si>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</si>
  <si>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</si>
  <si>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</si>
  <si>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</si>
  <si>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</si>
  <si>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</si>
  <si>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</si>
  <si>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</si>
  <si>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</si>
  <si>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</si>
  <si>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</si>
  <si>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</si>
  <si>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</si>
  <si>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</si>
  <si>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</si>
  <si>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</si>
  <si>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</si>
  <si>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</si>
  <si>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</si>
  <si>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</si>
  <si>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</si>
  <si>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</si>
  <si>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</si>
  <si>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</si>
  <si>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</si>
  <si>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</si>
  <si>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</si>
  <si>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</si>
  <si>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</si>
  <si>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</si>
  <si>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</si>
  <si>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</si>
  <si>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</si>
  <si>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</si>
  <si>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</si>
  <si>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</si>
  <si>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</si>
  <si>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</si>
  <si>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</si>
  <si>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</si>
  <si>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</si>
  <si>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</si>
  <si>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</si>
  <si>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</si>
  <si>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</si>
  <si>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</si>
  <si>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</si>
  <si>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</si>
  <si>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</si>
  <si>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</si>
  <si>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</si>
  <si>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</si>
  <si>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</si>
  <si>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</si>
  <si>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</si>
  <si>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</si>
  <si>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</si>
  <si>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</si>
  <si>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</si>
  <si>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</si>
  <si>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</si>
  <si>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</si>
  <si>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</si>
  <si>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</si>
  <si>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</si>
  <si>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</si>
  <si>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</si>
  <si>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</si>
  <si>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</si>
  <si>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</si>
  <si>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</si>
  <si>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</si>
  <si>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</si>
  <si>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</si>
  <si>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</si>
  <si>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</si>
  <si>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</si>
  <si>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</si>
  <si>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</si>
  <si>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</si>
  <si>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</si>
  <si>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</si>
  <si>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</si>
  <si>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</si>
  <si>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</si>
  <si>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</si>
  <si>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</si>
  <si>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</si>
  <si>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</si>
  <si>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</si>
  <si>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</si>
  <si>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</si>
  <si>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</si>
  <si>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</si>
  <si>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</si>
  <si>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</si>
  <si>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</si>
  <si>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</si>
  <si>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</si>
  <si>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</si>
  <si>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</si>
  <si>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</si>
  <si>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</si>
  <si>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</si>
  <si>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</si>
  <si>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</si>
  <si>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</si>
  <si>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</si>
  <si>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</si>
  <si>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</si>
  <si>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</si>
  <si>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</si>
  <si>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</si>
  <si>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</si>
  <si>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</si>
  <si>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</si>
  <si>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</si>
  <si>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</si>
  <si>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</si>
  <si>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</si>
  <si>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</si>
  <si>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</si>
  <si>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</si>
  <si>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</si>
  <si>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</si>
  <si>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</si>
  <si>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</si>
  <si>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</si>
  <si>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</si>
  <si>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</si>
  <si>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</si>
  <si>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</si>
  <si>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</si>
  <si>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</si>
  <si>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</si>
  <si>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</si>
  <si>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</si>
  <si>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</si>
  <si>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</si>
  <si>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</si>
  <si>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</si>
  <si>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</si>
  <si>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</si>
  <si>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</si>
  <si>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</si>
  <si>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</si>
  <si>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</si>
  <si>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</si>
  <si>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</si>
  <si>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</si>
  <si>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</si>
  <si>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</si>
  <si>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</si>
  <si>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</si>
  <si>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</si>
  <si>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</si>
  <si>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</si>
  <si>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</si>
  <si>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</si>
  <si>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</si>
  <si>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</si>
  <si>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</si>
  <si>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</si>
  <si>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</si>
  <si>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</si>
  <si>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</si>
  <si>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</si>
  <si>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</si>
  <si>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</si>
  <si>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</si>
  <si>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</si>
  <si>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</si>
  <si>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</si>
  <si>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</si>
  <si>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</si>
  <si>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</si>
  <si>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</si>
  <si>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</si>
  <si>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</si>
  <si>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</si>
  <si>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</si>
  <si>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</si>
  <si>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</si>
  <si>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</si>
  <si>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</si>
  <si>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</si>
  <si>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</si>
  <si>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</si>
  <si>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</si>
  <si>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</si>
  <si>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</si>
  <si>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</si>
  <si>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</si>
  <si>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</si>
  <si>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</si>
  <si>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</si>
  <si>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</si>
  <si>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</si>
  <si>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</si>
  <si>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</si>
  <si>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</si>
  <si>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</si>
  <si>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</si>
  <si>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</si>
  <si>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</si>
  <si>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</si>
  <si>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</si>
  <si>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</si>
  <si>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</si>
  <si>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</si>
  <si>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</si>
  <si>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</si>
  <si>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</si>
  <si>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</si>
  <si>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</si>
  <si>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</si>
  <si>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</si>
  <si>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</si>
  <si>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</si>
  <si>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</si>
  <si>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</si>
  <si>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</si>
  <si>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</si>
  <si>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</si>
  <si>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</si>
  <si>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</si>
  <si>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</si>
  <si>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</si>
  <si>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</si>
  <si>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</si>
  <si>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</si>
  <si>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</si>
  <si>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</si>
  <si>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</si>
  <si>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</si>
  <si>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</si>
  <si>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</si>
  <si>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</si>
  <si>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</si>
  <si>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</si>
  <si>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</si>
  <si>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</si>
  <si>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</si>
  <si>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</si>
  <si>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</si>
  <si>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</si>
  <si>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</si>
  <si>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</si>
  <si>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</si>
  <si>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</si>
  <si>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</si>
  <si>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</si>
  <si>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</si>
  <si>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</si>
  <si>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</si>
  <si>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</si>
  <si>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</si>
  <si>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</si>
  <si>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</si>
  <si>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</si>
  <si>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</si>
  <si>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</si>
  <si>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</si>
  <si>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</si>
  <si>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</si>
  <si>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</si>
  <si>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</si>
  <si>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</si>
  <si>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</si>
  <si>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</si>
  <si>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</si>
  <si>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</si>
  <si>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</si>
  <si>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</si>
  <si>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</si>
  <si>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</si>
  <si>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</si>
  <si>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</si>
  <si>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</si>
  <si>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</si>
  <si>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</si>
  <si>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</si>
  <si>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</si>
  <si>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</si>
  <si>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</si>
  <si>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</si>
  <si>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</si>
  <si>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</si>
  <si>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</si>
  <si>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</si>
  <si>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</si>
  <si>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</si>
  <si>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</si>
  <si>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</si>
  <si>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</si>
  <si>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</si>
  <si>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</si>
  <si>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</si>
  <si>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</si>
  <si>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</si>
  <si>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</si>
  <si>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</si>
  <si>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</si>
  <si>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</si>
  <si>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</si>
  <si>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</si>
  <si>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</si>
  <si>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</si>
  <si>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</si>
  <si>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</si>
  <si>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</si>
  <si>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</si>
  <si>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</si>
  <si>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</si>
  <si>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</si>
  <si>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</si>
  <si>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</si>
  <si>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</si>
  <si>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</si>
  <si>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</si>
  <si>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</si>
  <si>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</si>
  <si>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</si>
  <si>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</si>
  <si>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</si>
  <si>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</si>
  <si>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</si>
  <si>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</si>
  <si>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</si>
  <si>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</si>
  <si>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</si>
  <si>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</si>
  <si>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</si>
  <si>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</si>
  <si>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</si>
  <si>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</si>
  <si>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</si>
  <si>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</si>
  <si>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</si>
  <si>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</si>
  <si>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</si>
  <si>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</si>
  <si>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</si>
  <si>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</si>
  <si>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</si>
  <si>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</si>
  <si>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</si>
  <si>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</si>
  <si>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</si>
  <si>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</si>
  <si>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</si>
  <si>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</si>
  <si>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</si>
  <si>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</si>
  <si>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</si>
  <si>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</si>
  <si>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</si>
  <si>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</si>
  <si>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</si>
  <si>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</si>
  <si>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</si>
  <si>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</si>
  <si>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</si>
  <si>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</si>
  <si>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</si>
  <si>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</si>
  <si>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</si>
  <si>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</si>
  <si>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</si>
  <si>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</si>
  <si>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</si>
  <si>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</si>
  <si>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</si>
  <si>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</si>
  <si>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</si>
  <si>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</si>
  <si>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</si>
  <si>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</si>
  <si>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</si>
  <si>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</si>
  <si>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</si>
  <si>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</si>
  <si>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</si>
  <si>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</si>
  <si>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</si>
  <si>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</si>
  <si>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</si>
  <si>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</si>
  <si>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</si>
  <si>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</si>
  <si>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</si>
  <si>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</si>
  <si>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</si>
  <si>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</si>
  <si>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</si>
  <si>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</si>
  <si>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</si>
  <si>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</si>
  <si>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</si>
  <si>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</si>
  <si>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</si>
  <si>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</si>
  <si>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</si>
  <si>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</si>
  <si>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</si>
  <si>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</si>
  <si>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</si>
  <si>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</si>
  <si>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</si>
  <si>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</si>
  <si>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</si>
  <si>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</si>
  <si>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</si>
  <si>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</si>
  <si>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</si>
  <si>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</si>
  <si>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</si>
  <si>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</si>
  <si>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</si>
  <si>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</si>
  <si>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</si>
  <si>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</si>
  <si>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</si>
  <si>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</si>
  <si>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</si>
  <si>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</si>
  <si>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</si>
  <si>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</si>
  <si>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</si>
  <si>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</si>
  <si>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</si>
  <si>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</si>
  <si>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</si>
  <si>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</si>
  <si>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</si>
  <si>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</si>
  <si>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</si>
  <si>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</si>
  <si>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</si>
  <si>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</si>
  <si>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</si>
  <si>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</si>
  <si>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</si>
  <si>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</si>
  <si>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</si>
  <si>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</si>
  <si>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</si>
  <si>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</si>
  <si>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</si>
  <si>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</si>
  <si>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</si>
  <si>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</si>
  <si>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</si>
  <si>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</si>
  <si>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</si>
  <si>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</si>
  <si>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</si>
  <si>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</si>
  <si>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</si>
  <si>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</si>
  <si>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</si>
  <si>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</si>
  <si>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</si>
  <si>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</si>
  <si>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</si>
  <si>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</si>
  <si>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</si>
  <si>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</si>
  <si>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</si>
  <si>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</si>
  <si>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</si>
  <si>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</si>
  <si>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</si>
  <si>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</si>
  <si>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</si>
  <si>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</si>
  <si>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</si>
  <si>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</si>
  <si>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</si>
  <si>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</si>
  <si>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</si>
  <si>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</si>
  <si>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</si>
  <si>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</si>
  <si>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</si>
  <si>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</si>
  <si>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</si>
  <si>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</si>
  <si>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</si>
  <si>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</si>
  <si>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</si>
  <si>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</si>
  <si>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</si>
  <si>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</si>
  <si>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</si>
  <si>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</si>
  <si>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</si>
  <si>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</si>
  <si>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</si>
  <si>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</si>
  <si>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</si>
  <si>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</si>
  <si>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</si>
  <si>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</si>
  <si>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</si>
  <si>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</si>
  <si>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</si>
  <si>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</si>
  <si>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</si>
  <si>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</si>
  <si>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</si>
  <si>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</si>
  <si>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</si>
  <si>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</si>
  <si>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</si>
  <si>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</si>
  <si>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</si>
  <si>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</si>
  <si>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</si>
  <si>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</si>
  <si>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</si>
  <si>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</si>
  <si>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</si>
  <si>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</si>
  <si>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</si>
  <si>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</si>
  <si>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</si>
  <si>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</si>
  <si>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</si>
  <si>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</si>
  <si>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</si>
  <si>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</si>
  <si>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</si>
  <si>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</si>
  <si>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</si>
  <si>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</si>
  <si>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</si>
  <si>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</si>
  <si>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</si>
  <si>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</si>
  <si>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</si>
  <si>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</si>
  <si>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</si>
  <si>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</si>
  <si>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</si>
  <si>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</si>
  <si>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</si>
  <si>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</si>
  <si>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</si>
  <si>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</si>
  <si>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</si>
  <si>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</si>
  <si>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</si>
  <si>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</si>
  <si>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</si>
  <si>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</si>
  <si>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</si>
  <si>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</si>
  <si>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</si>
  <si>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</si>
  <si>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</si>
  <si>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</si>
  <si>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</si>
  <si>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</si>
  <si>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</si>
  <si>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</si>
  <si>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</si>
  <si>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</si>
  <si>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</si>
  <si>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</si>
  <si>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</si>
  <si>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</si>
  <si>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</si>
  <si>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</si>
  <si>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</si>
  <si>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</si>
  <si>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</si>
  <si>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</si>
  <si>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</si>
  <si>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</si>
  <si>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</si>
  <si>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</si>
  <si>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</si>
  <si>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</si>
  <si>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</si>
  <si>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</si>
  <si>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</si>
  <si>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</si>
  <si>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</si>
  <si>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</si>
  <si>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</si>
  <si>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</si>
  <si>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</si>
  <si>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</si>
  <si>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</si>
  <si>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</si>
  <si>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</si>
  <si>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</si>
  <si>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</si>
  <si>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</si>
  <si>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</si>
  <si>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</si>
  <si>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</si>
  <si>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</si>
  <si>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</si>
  <si>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</si>
  <si>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</si>
  <si>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</si>
  <si>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</si>
  <si>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</si>
  <si>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</si>
  <si>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</si>
  <si>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</si>
  <si>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</si>
  <si>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</si>
  <si>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</si>
  <si>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</si>
  <si>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</si>
  <si>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</si>
  <si>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</si>
  <si>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</si>
  <si>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</si>
  <si>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</si>
  <si>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</si>
  <si>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</si>
  <si>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</si>
  <si>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</si>
  <si>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</si>
  <si>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</si>
  <si>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</si>
  <si>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</si>
  <si>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</si>
  <si>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</si>
  <si>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</si>
  <si>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</si>
  <si>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</si>
  <si>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</si>
  <si>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</si>
  <si>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</si>
  <si>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</si>
  <si>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</si>
  <si>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</si>
  <si>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</si>
  <si>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</si>
  <si>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</si>
  <si>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</si>
  <si>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</si>
  <si>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</si>
  <si>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</si>
  <si>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</si>
  <si>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</si>
  <si>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</si>
  <si>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</si>
  <si>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</si>
  <si>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</si>
  <si>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</si>
  <si>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</si>
  <si>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</si>
  <si>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</si>
  <si>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</si>
  <si>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</si>
  <si>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</si>
  <si>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</si>
  <si>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</si>
  <si>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</si>
  <si>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</si>
  <si>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</si>
  <si>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</si>
  <si>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</si>
  <si>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</si>
  <si>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</si>
  <si>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</si>
  <si>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</si>
  <si>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</si>
  <si>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</si>
  <si>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</si>
  <si>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</si>
  <si>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</si>
  <si>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</si>
  <si>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</si>
  <si>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</si>
  <si>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</si>
  <si>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</si>
  <si>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</si>
  <si>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</si>
  <si>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</si>
  <si>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</si>
  <si>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</si>
  <si>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</si>
  <si>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</si>
  <si>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</si>
  <si>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</si>
  <si>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</si>
  <si>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</si>
  <si>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</si>
  <si>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</si>
  <si>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</si>
  <si>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</si>
  <si>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</si>
  <si>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</si>
  <si>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</si>
  <si>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</si>
  <si>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</si>
  <si>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</si>
  <si>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</si>
  <si>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</si>
  <si>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</si>
  <si>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</si>
  <si>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</si>
  <si>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</si>
  <si>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</si>
  <si>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</si>
  <si>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</si>
  <si>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</si>
  <si>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</si>
  <si>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</si>
  <si>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</si>
  <si>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</si>
  <si>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</si>
  <si>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</si>
  <si>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</si>
  <si>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</si>
  <si>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</si>
  <si>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</si>
  <si>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</si>
  <si>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</si>
  <si>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</si>
  <si>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</si>
  <si>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</si>
  <si>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</si>
  <si>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</si>
  <si>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</si>
  <si>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</si>
  <si>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</si>
  <si>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</si>
  <si>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</si>
  <si>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</si>
  <si>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</si>
  <si>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</si>
  <si>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</si>
  <si>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</si>
  <si>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</si>
  <si>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</si>
  <si>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</si>
  <si>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</si>
  <si>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</si>
  <si>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</si>
  <si>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</si>
  <si>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</si>
  <si>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</si>
  <si>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</si>
  <si>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</si>
  <si>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</si>
  <si>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</si>
  <si>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</si>
  <si>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</si>
  <si>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</si>
  <si>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</si>
  <si>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</si>
  <si>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</si>
  <si>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</si>
  <si>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</si>
  <si>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</si>
  <si>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</si>
  <si>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</si>
  <si>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</si>
  <si>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</si>
  <si>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</si>
  <si>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</si>
  <si>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</si>
  <si>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</si>
  <si>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</si>
  <si>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</si>
  <si>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</si>
  <si>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</si>
  <si>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</si>
  <si>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</si>
  <si>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</si>
  <si>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</si>
  <si>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</si>
  <si>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</si>
  <si>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</si>
  <si>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</si>
  <si>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</si>
  <si>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</si>
  <si>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</si>
  <si>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</si>
  <si>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</si>
  <si>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</si>
  <si>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</si>
  <si>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</si>
  <si>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</si>
  <si>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</si>
  <si>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</si>
  <si>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</si>
  <si>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</si>
  <si>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</si>
  <si>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</si>
  <si>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</si>
  <si>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</si>
  <si>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</si>
  <si>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</si>
  <si>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</si>
  <si>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</si>
  <si>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</si>
  <si>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</si>
  <si>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</si>
  <si>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</si>
  <si>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</si>
  <si>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</si>
  <si>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</si>
  <si>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</si>
  <si>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</si>
  <si>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</si>
  <si>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</si>
  <si>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</si>
  <si>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</si>
  <si>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</si>
  <si>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</si>
  <si>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</si>
  <si>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</si>
  <si>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</si>
  <si>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</si>
  <si>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</si>
  <si>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</si>
  <si>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</si>
  <si>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</si>
  <si>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</si>
  <si>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</si>
  <si>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</si>
  <si>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</si>
  <si>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</si>
  <si>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</si>
  <si>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</si>
  <si>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</si>
  <si>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</si>
  <si>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</si>
  <si>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</si>
  <si>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</si>
  <si>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</si>
  <si>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</si>
  <si>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</si>
  <si>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</si>
  <si>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</si>
  <si>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</si>
  <si>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</si>
  <si>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</si>
  <si>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</si>
  <si>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</si>
  <si>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</si>
  <si>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</si>
  <si>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</si>
  <si>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</si>
  <si>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</si>
  <si>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</si>
  <si>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</si>
  <si>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</si>
  <si>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</si>
  <si>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</si>
  <si>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</si>
  <si>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</si>
  <si>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</si>
  <si>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</si>
  <si>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</si>
  <si>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</si>
  <si>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</si>
  <si>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</si>
  <si>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</si>
  <si>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</si>
  <si>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</si>
  <si>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</si>
  <si>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</si>
  <si>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</si>
  <si>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</si>
  <si>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</si>
  <si>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</si>
  <si>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</si>
  <si>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</si>
  <si>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</si>
  <si>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</si>
  <si>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</si>
  <si>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</si>
  <si>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</si>
  <si>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</si>
  <si>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</si>
  <si>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</si>
  <si>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</si>
  <si>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</si>
  <si>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</si>
  <si>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</si>
  <si>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</si>
  <si>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</si>
  <si>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</si>
  <si>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</si>
  <si>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</si>
  <si>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</si>
  <si>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</si>
  <si>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</si>
  <si>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</si>
  <si>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</si>
  <si>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</si>
  <si>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</si>
  <si>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</si>
  <si>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</si>
  <si>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</si>
  <si>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</si>
  <si>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</si>
  <si>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</si>
  <si>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</si>
  <si>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</si>
  <si>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</si>
  <si>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</si>
  <si>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</si>
  <si>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</si>
  <si>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</si>
  <si>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</si>
  <si>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</si>
  <si>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</si>
  <si>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</si>
  <si>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</si>
  <si>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</si>
  <si>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</si>
  <si>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</si>
  <si>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</si>
  <si>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</si>
  <si>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</si>
  <si>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</si>
  <si>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</si>
  <si>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</si>
  <si>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</si>
  <si>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</si>
  <si>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</si>
  <si>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</si>
  <si>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</si>
  <si>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</si>
  <si>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</si>
  <si>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</si>
  <si>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</si>
  <si>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</si>
  <si>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</si>
  <si>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</si>
  <si>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</si>
  <si>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</si>
  <si>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</si>
  <si>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</si>
  <si>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</si>
  <si>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</si>
  <si>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</si>
  <si>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</si>
  <si>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</si>
  <si>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</si>
  <si>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</si>
  <si>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</si>
  <si>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</si>
  <si>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</si>
  <si>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</si>
  <si>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</si>
  <si>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</si>
  <si>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</si>
  <si>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</si>
  <si>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</si>
  <si>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</si>
  <si>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</si>
  <si>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</si>
  <si>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</si>
  <si>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</si>
  <si>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</si>
  <si>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</si>
  <si>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</si>
  <si>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</si>
  <si>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</si>
  <si>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</si>
  <si>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</si>
  <si>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</si>
  <si>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</si>
  <si>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</si>
  <si>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</si>
  <si>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</si>
  <si>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</si>
  <si>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</si>
  <si>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</si>
  <si>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</si>
  <si>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</si>
  <si>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</si>
  <si>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</si>
  <si>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</si>
  <si>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</si>
  <si>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</si>
  <si>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</si>
  <si>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</si>
  <si>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</si>
  <si>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</si>
  <si>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</si>
  <si>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</si>
  <si>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</si>
  <si>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</si>
  <si>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</si>
  <si>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</si>
  <si>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</si>
  <si>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</si>
  <si>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</si>
  <si>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</si>
  <si>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</si>
  <si>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</si>
  <si>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</si>
  <si>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</si>
  <si>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</si>
  <si>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</si>
  <si>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</si>
  <si>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</si>
  <si>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</si>
  <si>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</si>
  <si>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</si>
  <si>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</si>
  <si>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</si>
  <si>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</si>
  <si>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</si>
  <si>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</si>
  <si>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</si>
  <si>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</si>
  <si>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</si>
  <si>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</si>
  <si>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</si>
  <si>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</si>
  <si>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</si>
  <si>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</si>
  <si>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</si>
  <si>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</si>
  <si>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</si>
  <si>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</si>
  <si>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</si>
  <si>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</si>
  <si>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</si>
  <si>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</si>
  <si>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</si>
  <si>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</si>
  <si>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</si>
  <si>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</si>
  <si>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</si>
  <si>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</si>
  <si>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</si>
  <si>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</si>
  <si>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</si>
  <si>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</si>
  <si>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</si>
  <si>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</si>
  <si>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</si>
  <si>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</si>
  <si>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</si>
  <si>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</si>
  <si>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</si>
  <si>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</si>
  <si>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</si>
  <si>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</si>
  <si>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</si>
  <si>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</si>
  <si>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</si>
  <si>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</si>
  <si>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</si>
  <si>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</si>
  <si>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</si>
  <si>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</si>
  <si>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</si>
  <si>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</si>
  <si>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</si>
  <si>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</si>
  <si>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</si>
  <si>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</si>
  <si>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</si>
  <si>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</si>
  <si>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</si>
  <si>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</si>
  <si>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</si>
  <si>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</si>
  <si>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</si>
  <si>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</si>
  <si>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</si>
  <si>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</si>
  <si>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</si>
  <si>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</si>
  <si>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</si>
  <si>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</si>
  <si>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</si>
  <si>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</si>
  <si>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</si>
  <si>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</si>
  <si>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</si>
  <si>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</si>
  <si>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</si>
  <si>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</si>
  <si>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</si>
  <si>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</si>
  <si>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</si>
  <si>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</si>
  <si>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</si>
  <si>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</si>
  <si>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</si>
  <si>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</si>
  <si>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</si>
  <si>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</si>
  <si>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</si>
  <si>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</si>
  <si>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</si>
  <si>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</si>
  <si>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</si>
  <si>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</si>
  <si>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</si>
  <si>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</si>
  <si>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</si>
  <si>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</si>
  <si>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</si>
  <si>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</si>
  <si>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</si>
  <si>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</si>
  <si>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</si>
  <si>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</si>
  <si>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</si>
  <si>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</si>
  <si>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</si>
  <si>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</si>
  <si>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</si>
  <si>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</si>
  <si>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</si>
  <si>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</si>
  <si>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</si>
  <si>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</si>
  <si>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</si>
  <si>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</si>
  <si>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</si>
  <si>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</si>
  <si>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</si>
  <si>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</si>
  <si>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</si>
  <si>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</si>
  <si>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</si>
  <si>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</si>
  <si>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</si>
  <si>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</si>
  <si>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</si>
  <si>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</si>
  <si>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</si>
  <si>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</si>
  <si>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</si>
  <si>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</si>
  <si>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</si>
  <si>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</si>
  <si>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</si>
  <si>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</si>
  <si>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</si>
  <si>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</si>
  <si>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</si>
  <si>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</si>
  <si>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</si>
  <si>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</si>
  <si>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</si>
  <si>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</si>
  <si>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</si>
  <si>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</si>
  <si>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</si>
  <si>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</si>
  <si>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</si>
  <si>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</si>
  <si>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</si>
  <si>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</si>
  <si>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</si>
  <si>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</si>
  <si>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</si>
  <si>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</si>
  <si>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</si>
  <si>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</si>
  <si>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</si>
  <si>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</si>
  <si>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</si>
  <si>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</si>
  <si>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</si>
  <si>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</si>
  <si>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</si>
  <si>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</si>
  <si>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</si>
  <si>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</si>
  <si>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</si>
  <si>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</si>
  <si>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</si>
  <si>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</si>
  <si>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</si>
  <si>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</si>
  <si>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</si>
  <si>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</si>
  <si>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</si>
  <si>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</si>
  <si>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</si>
  <si>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</si>
  <si>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</si>
  <si>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</si>
  <si>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</si>
  <si>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</si>
  <si>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</si>
  <si>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</si>
  <si>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</si>
  <si>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</si>
  <si>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</si>
  <si>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</si>
  <si>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</si>
  <si>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</si>
  <si>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</si>
  <si>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</si>
  <si>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</si>
  <si>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</si>
  <si>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</si>
  <si>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</si>
  <si>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</si>
  <si>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</si>
  <si>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</si>
  <si>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</si>
  <si>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</si>
  <si>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</si>
  <si>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</si>
  <si>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</si>
  <si>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</si>
  <si>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</si>
  <si>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</si>
  <si>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</si>
  <si>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</si>
  <si>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</si>
  <si>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</si>
  <si>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</si>
  <si>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</si>
  <si>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</si>
  <si>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</si>
  <si>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</si>
  <si>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</si>
  <si>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</si>
  <si>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</si>
  <si>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</si>
  <si>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</si>
  <si>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</si>
  <si>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</si>
  <si>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</si>
  <si>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</si>
  <si>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</si>
  <si>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</si>
  <si>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</si>
  <si>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</si>
  <si>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</si>
  <si>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</si>
  <si>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</si>
  <si>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</si>
  <si>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</si>
  <si>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</si>
  <si>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</si>
  <si>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</si>
  <si>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</si>
  <si>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</si>
  <si>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</si>
  <si>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</si>
  <si>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</si>
  <si>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</si>
  <si>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</si>
  <si>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</si>
  <si>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</si>
  <si>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</si>
  <si>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</si>
  <si>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</si>
  <si>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</si>
  <si>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</si>
  <si>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</si>
  <si>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</si>
  <si>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</si>
  <si>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</si>
  <si>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</si>
  <si>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</si>
  <si>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</si>
  <si>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</si>
  <si>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</si>
  <si>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</si>
  <si>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</si>
  <si>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</si>
  <si>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</si>
  <si>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</si>
  <si>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</si>
  <si>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</si>
  <si>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</si>
  <si>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</si>
  <si>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</si>
  <si>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</si>
  <si>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</si>
  <si>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</si>
  <si>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</si>
  <si>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</si>
  <si>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</si>
  <si>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</si>
  <si>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</si>
  <si>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</si>
  <si>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</si>
  <si>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</si>
  <si>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</si>
  <si>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</si>
  <si>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</si>
  <si>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</si>
  <si>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</si>
  <si>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</si>
  <si>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</si>
  <si>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</si>
  <si>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</si>
  <si>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</si>
  <si>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</si>
  <si>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</si>
  <si>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</si>
  <si>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</si>
  <si>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</si>
  <si>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</si>
  <si>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</si>
  <si>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</si>
  <si>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</si>
  <si>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</si>
  <si>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</si>
  <si>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</si>
  <si>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</si>
  <si>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</si>
  <si>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</si>
  <si>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</si>
  <si>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</si>
  <si>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</si>
  <si>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</si>
  <si>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</si>
  <si>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</si>
  <si>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</si>
  <si>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</si>
  <si>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</si>
  <si>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</si>
  <si>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</si>
  <si>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</si>
  <si>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</si>
  <si>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</si>
  <si>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</si>
  <si>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</si>
  <si>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</si>
  <si>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</si>
  <si>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</si>
  <si>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</si>
  <si>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</si>
  <si>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</si>
  <si>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</si>
  <si>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</si>
  <si>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</si>
  <si>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</si>
  <si>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</si>
  <si>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</si>
  <si>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</si>
  <si>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</si>
  <si>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</si>
  <si>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</si>
  <si>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</si>
  <si>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</si>
  <si>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</si>
  <si>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</si>
  <si>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</si>
  <si>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</si>
  <si>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</si>
  <si>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</si>
  <si>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</si>
  <si>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</si>
  <si>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</si>
  <si>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</si>
  <si>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</si>
  <si>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</si>
  <si>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</si>
  <si>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</si>
  <si>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</si>
  <si>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</si>
  <si>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</si>
  <si>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</si>
  <si>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</si>
  <si>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</si>
  <si>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</si>
  <si>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</si>
  <si>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</si>
  <si>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</si>
  <si>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</si>
  <si>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</si>
  <si>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</si>
  <si>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</si>
  <si>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</si>
  <si>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</si>
  <si>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</si>
  <si>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</si>
  <si>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</si>
  <si>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</si>
  <si>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</si>
  <si>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</si>
  <si>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</si>
  <si>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</si>
  <si>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</si>
  <si>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</si>
  <si>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</si>
  <si>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</si>
  <si>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</si>
  <si>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</si>
  <si>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</si>
  <si>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</si>
  <si>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</si>
  <si>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</si>
  <si>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</si>
  <si>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</si>
  <si>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</si>
  <si>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</si>
  <si>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</si>
  <si>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</si>
  <si>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</si>
  <si>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</si>
  <si>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</si>
  <si>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</si>
  <si>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</si>
  <si>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</si>
  <si>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</si>
  <si>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</si>
  <si>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</si>
  <si>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</si>
  <si>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</si>
  <si>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</si>
  <si>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</si>
  <si>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</si>
  <si>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</si>
  <si>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</si>
  <si>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</si>
  <si>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</si>
  <si>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</si>
  <si>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</si>
  <si>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</si>
  <si>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</si>
  <si>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</si>
  <si>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</si>
  <si>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</si>
  <si>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</si>
  <si>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</si>
  <si>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</si>
  <si>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</si>
  <si>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</si>
  <si>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</si>
  <si>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</si>
  <si>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</si>
  <si>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</si>
  <si>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</si>
  <si>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</si>
  <si>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</si>
  <si>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</si>
  <si>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</si>
  <si>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</si>
  <si>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</si>
  <si>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</si>
  <si>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</si>
  <si>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</si>
  <si>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</si>
  <si>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</si>
  <si>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</si>
  <si>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</si>
  <si>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</si>
  <si>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</si>
  <si>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</si>
  <si>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</si>
  <si>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</si>
  <si>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</si>
  <si>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</si>
  <si>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</si>
  <si>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</si>
  <si>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</si>
  <si>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</si>
  <si>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</si>
  <si>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</si>
  <si>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</si>
  <si>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</si>
  <si>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</si>
  <si>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</si>
  <si>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</si>
  <si>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</si>
  <si>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</si>
  <si>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</si>
  <si>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</si>
  <si>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</si>
  <si>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</si>
  <si>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</si>
  <si>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</si>
  <si>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</si>
  <si>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</si>
  <si>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</si>
  <si>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</si>
  <si>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</si>
  <si>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</si>
  <si>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</si>
  <si>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</si>
  <si>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</si>
  <si>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</si>
  <si>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</si>
  <si>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</si>
  <si>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</si>
  <si>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</si>
  <si>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</si>
  <si>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</si>
  <si>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</si>
  <si>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</si>
  <si>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</si>
  <si>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</si>
  <si>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</si>
  <si>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</si>
  <si>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</si>
  <si>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</si>
  <si>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</si>
  <si>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</si>
  <si>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</si>
  <si>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</si>
  <si>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</si>
  <si>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</si>
  <si>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</si>
  <si>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</si>
  <si>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</si>
  <si>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</si>
  <si>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</si>
  <si>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</si>
  <si>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</si>
  <si>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</si>
  <si>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</si>
  <si>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</si>
  <si>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</si>
  <si>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</si>
  <si>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</si>
  <si>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</si>
  <si>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</si>
  <si>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</si>
  <si>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</si>
  <si>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</si>
  <si>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</si>
  <si>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</si>
  <si>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</si>
  <si>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</si>
  <si>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</si>
  <si>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</si>
  <si>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</si>
  <si>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</si>
  <si>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</si>
  <si>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</si>
  <si>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</si>
  <si>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</si>
  <si>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</si>
  <si>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</si>
  <si>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</si>
  <si>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</si>
  <si>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</si>
  <si>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</si>
  <si>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</si>
  <si>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</si>
  <si>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</si>
  <si>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</si>
  <si>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</si>
  <si>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</si>
  <si>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</si>
  <si>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</si>
  <si>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</si>
  <si>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</si>
  <si>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</si>
  <si>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</si>
  <si>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</si>
  <si>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</si>
  <si>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</si>
  <si>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</si>
  <si>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</si>
  <si>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</si>
  <si>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</si>
  <si>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</si>
  <si>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</si>
  <si>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</si>
  <si>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</si>
  <si>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</si>
  <si>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</si>
  <si>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</si>
  <si>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</si>
  <si>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</si>
  <si>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</si>
  <si>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</si>
  <si>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</si>
  <si>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</si>
  <si>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</si>
  <si>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</si>
  <si>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</si>
  <si>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</si>
  <si>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</si>
  <si>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</si>
  <si>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</si>
  <si>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</si>
  <si>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</si>
  <si>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</si>
  <si>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</si>
  <si>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</si>
  <si>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</si>
  <si>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</si>
  <si>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</si>
  <si>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</si>
  <si>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</si>
  <si>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</si>
  <si>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</si>
  <si>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</si>
  <si>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</si>
  <si>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</si>
  <si>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</si>
  <si>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</si>
  <si>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</si>
  <si>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</si>
  <si>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</si>
  <si>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</si>
  <si>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</si>
  <si>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</si>
  <si>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</si>
  <si>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</si>
  <si>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</si>
  <si>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</si>
  <si>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</si>
  <si>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</si>
  <si>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</si>
  <si>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</si>
  <si>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</si>
  <si>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</si>
  <si>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</si>
  <si>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</si>
  <si>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</si>
  <si>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</si>
  <si>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</si>
  <si>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</si>
  <si>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</si>
  <si>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</si>
  <si>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</si>
  <si>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</si>
  <si>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</si>
  <si>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</si>
  <si>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</si>
  <si>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</si>
  <si>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</si>
  <si>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</si>
  <si>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</si>
  <si>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</si>
  <si>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</si>
  <si>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</si>
  <si>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</si>
  <si>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</si>
  <si>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</si>
  <si>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</si>
  <si>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</si>
  <si>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</si>
  <si>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</si>
  <si>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</si>
  <si>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</si>
  <si>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</si>
  <si>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</si>
  <si>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</si>
  <si>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</si>
  <si>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</si>
  <si>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</si>
  <si>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</si>
  <si>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</si>
  <si>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</si>
  <si>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</si>
  <si>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</si>
  <si>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</si>
  <si>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</si>
  <si>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</si>
  <si>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</si>
  <si>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</si>
  <si>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</si>
  <si>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</si>
  <si>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</si>
  <si>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</si>
  <si>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</si>
  <si>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</si>
  <si>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</si>
  <si>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</si>
  <si>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</si>
  <si>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</si>
  <si>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</si>
  <si>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</si>
  <si>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</si>
  <si>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</si>
  <si>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</si>
  <si>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</si>
  <si>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</si>
  <si>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</si>
  <si>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</si>
  <si>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</si>
  <si>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</si>
  <si>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</si>
  <si>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</si>
  <si>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</si>
  <si>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</si>
  <si>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</si>
  <si>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</si>
  <si>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</si>
  <si>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</si>
  <si>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</si>
  <si>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</si>
  <si>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</si>
  <si>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</si>
  <si>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</si>
  <si>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</si>
  <si>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</si>
  <si>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</si>
  <si>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</si>
  <si>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</si>
  <si>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</si>
  <si>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</si>
  <si>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</si>
  <si>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</si>
  <si>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</si>
  <si>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</si>
  <si>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</si>
  <si>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</si>
  <si>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</si>
  <si>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</si>
  <si>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</si>
  <si>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</si>
  <si>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</si>
  <si>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</si>
  <si>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</si>
  <si>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</si>
  <si>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</si>
  <si>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</si>
  <si>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</si>
  <si>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</si>
  <si>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</si>
  <si>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</si>
  <si>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</si>
  <si>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</si>
  <si>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</si>
  <si>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</si>
  <si>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</si>
  <si>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</si>
  <si>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</si>
  <si>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</si>
  <si>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</si>
  <si>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</si>
  <si>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</si>
  <si>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</si>
  <si>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</si>
  <si>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</si>
  <si>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</si>
  <si>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</si>
  <si>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</si>
  <si>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</si>
  <si>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</si>
  <si>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</si>
  <si>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</si>
  <si>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</si>
  <si>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</si>
  <si>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</si>
  <si>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</si>
  <si>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</si>
  <si>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</si>
  <si>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</si>
  <si>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</si>
  <si>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</si>
  <si>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</si>
  <si>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</si>
  <si>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</si>
  <si>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</si>
  <si>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</si>
  <si>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</si>
  <si>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</si>
  <si>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</si>
  <si>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</si>
  <si>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</si>
  <si>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</si>
  <si>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</si>
  <si>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</si>
  <si>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</si>
  <si>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</si>
  <si>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</si>
  <si>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</si>
  <si>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</si>
  <si>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</si>
  <si>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</si>
  <si>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</si>
  <si>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</si>
  <si>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</si>
  <si>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</si>
  <si>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</si>
  <si>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</si>
  <si>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</si>
  <si>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</si>
  <si>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</si>
  <si>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</si>
  <si>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</si>
  <si>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</si>
  <si>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</si>
  <si>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</si>
  <si>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</si>
  <si>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</si>
  <si>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</si>
  <si>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</si>
  <si>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</si>
  <si>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</si>
  <si>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</si>
  <si>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</si>
  <si>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</si>
  <si>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</si>
  <si>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</si>
  <si>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</si>
  <si>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</si>
  <si>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</si>
  <si>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</si>
  <si>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</si>
  <si>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</si>
  <si>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</si>
  <si>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</si>
  <si>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</si>
  <si>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</si>
  <si>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</si>
  <si>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</si>
  <si>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</si>
  <si>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</si>
  <si>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</si>
  <si>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</si>
  <si>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</si>
  <si>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</si>
  <si>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</si>
  <si>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</si>
  <si>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</si>
  <si>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</si>
  <si>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</si>
  <si>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</si>
  <si>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</si>
  <si>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</si>
  <si>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</si>
  <si>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</si>
  <si>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</si>
  <si>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</si>
  <si>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</si>
  <si>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</si>
  <si>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</si>
  <si>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</si>
  <si>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</si>
  <si>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</si>
  <si>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</si>
  <si>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</si>
  <si>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</si>
  <si>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</si>
  <si>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</si>
  <si>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</si>
  <si>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</si>
  <si>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</si>
  <si>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</si>
  <si>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</si>
  <si>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</si>
  <si>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</si>
  <si>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</si>
  <si>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</si>
  <si>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</si>
  <si>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</si>
  <si>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</si>
  <si>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</si>
  <si>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</si>
  <si>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</si>
  <si>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</si>
  <si>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</si>
  <si>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</si>
  <si>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</si>
  <si>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</si>
  <si>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</si>
  <si>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</si>
  <si>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</si>
  <si>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</si>
  <si>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</si>
  <si>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</si>
  <si>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</si>
  <si>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</si>
  <si>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</si>
  <si>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</si>
  <si>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</si>
  <si>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</si>
  <si>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</si>
  <si>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</si>
  <si>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</si>
  <si>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</si>
  <si>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</si>
  <si>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</si>
  <si>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</si>
  <si>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</si>
  <si>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</si>
  <si>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</si>
  <si>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</si>
  <si>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</si>
  <si>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</si>
  <si>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</si>
  <si>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</si>
  <si>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</si>
  <si>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</si>
  <si>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</si>
  <si>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</si>
  <si>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</si>
  <si>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</si>
  <si>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</si>
  <si>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</si>
  <si>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</si>
  <si>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</si>
  <si>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</si>
  <si>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</si>
  <si>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</si>
  <si>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</si>
  <si>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</si>
  <si>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</si>
  <si>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</si>
  <si>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</si>
  <si>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</si>
  <si>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</si>
  <si>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</si>
  <si>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</si>
  <si>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</si>
  <si>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</si>
  <si>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</si>
  <si>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</si>
  <si>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</si>
  <si>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</si>
  <si>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</si>
  <si>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</si>
  <si>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</si>
  <si>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</si>
  <si>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</si>
  <si>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</si>
  <si>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</si>
  <si>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</si>
  <si>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</si>
  <si>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</si>
  <si>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</si>
  <si>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</si>
  <si>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</si>
  <si>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</si>
  <si>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</si>
  <si>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</si>
  <si>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</si>
  <si>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</si>
  <si>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</si>
  <si>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</si>
  <si>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</si>
  <si>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</si>
  <si>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</si>
  <si>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</si>
  <si>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</si>
  <si>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</si>
  <si>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</si>
  <si>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</si>
  <si>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</si>
  <si>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</si>
  <si>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</si>
  <si>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</si>
  <si>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</si>
  <si>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</si>
  <si>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</si>
  <si>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</si>
  <si>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</si>
  <si>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</si>
  <si>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</si>
  <si>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</si>
  <si>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</si>
  <si>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</si>
  <si>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</si>
  <si>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</si>
  <si>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</si>
  <si>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</si>
  <si>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</si>
  <si>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</si>
  <si>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</si>
  <si>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</si>
  <si>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</si>
  <si>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</si>
  <si>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</si>
  <si>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</si>
  <si>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</si>
  <si>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</si>
  <si>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</si>
  <si>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</si>
  <si>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</si>
  <si>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</si>
  <si>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</si>
  <si>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</si>
  <si>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</si>
  <si>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</si>
  <si>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</si>
  <si>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</si>
  <si>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</si>
  <si>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</si>
  <si>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</si>
  <si>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</si>
  <si>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</si>
  <si>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</si>
  <si>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</si>
  <si>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</si>
  <si>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</si>
  <si>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</si>
  <si>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</si>
  <si>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</si>
  <si>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</si>
  <si>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</si>
  <si>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</si>
  <si>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</si>
  <si>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</si>
  <si>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</si>
  <si>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</si>
  <si>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</si>
  <si>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</si>
  <si>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</si>
  <si>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</si>
  <si>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</si>
  <si>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</si>
  <si>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</si>
  <si>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</si>
  <si>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</si>
  <si>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</si>
  <si>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</si>
  <si>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</si>
  <si>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</si>
  <si>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</si>
  <si>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</si>
  <si>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</si>
  <si>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</si>
  <si>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</si>
  <si>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</si>
  <si>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</si>
  <si>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</si>
  <si>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</si>
  <si>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</si>
  <si>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</si>
  <si>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</si>
  <si>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</si>
  <si>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</si>
  <si>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</si>
  <si>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</si>
  <si>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</si>
  <si>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</si>
  <si>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</si>
  <si>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</si>
  <si>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</si>
  <si>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</si>
  <si>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</si>
  <si>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</si>
  <si>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</si>
  <si>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</si>
  <si>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</si>
  <si>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</si>
  <si>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</si>
  <si>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</si>
  <si>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</si>
  <si>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</si>
  <si>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</si>
  <si>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</si>
  <si>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</si>
  <si>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</si>
  <si>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</si>
  <si>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</si>
  <si>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</si>
  <si>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</si>
  <si>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</si>
  <si>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</si>
  <si>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</si>
  <si>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</si>
  <si>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</si>
  <si>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</si>
  <si>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</si>
  <si>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</si>
  <si>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</si>
  <si>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</si>
  <si>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</si>
  <si>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</si>
  <si>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</si>
  <si>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</si>
  <si>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</si>
  <si>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</si>
  <si>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</si>
  <si>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</si>
  <si>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</si>
  <si>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</si>
  <si>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</si>
  <si>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</si>
  <si>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</si>
  <si>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</si>
  <si>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</si>
  <si>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</si>
  <si>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</si>
  <si>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</si>
  <si>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</si>
  <si>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</si>
  <si>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</si>
  <si>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</si>
  <si>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</si>
  <si>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</si>
  <si>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</si>
  <si>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</si>
  <si>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</si>
  <si>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</si>
  <si>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</si>
  <si>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</si>
  <si>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</si>
  <si>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</si>
  <si>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</si>
  <si>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</si>
  <si>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</si>
  <si>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</si>
  <si>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</si>
  <si>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</si>
  <si>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</si>
  <si>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</si>
  <si>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</si>
  <si>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</si>
  <si>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</si>
  <si>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</si>
  <si>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</si>
  <si>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</si>
  <si>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</si>
  <si>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</si>
  <si>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</si>
  <si>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</si>
  <si>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</si>
  <si>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</si>
  <si>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</si>
  <si>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</si>
  <si>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</si>
  <si>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</si>
  <si>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</si>
  <si>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</si>
  <si>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</si>
  <si>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</si>
  <si>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</si>
  <si>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</si>
  <si>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</si>
  <si>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</si>
  <si>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</si>
  <si>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</si>
  <si>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</si>
  <si>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</si>
  <si>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</si>
  <si>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</si>
  <si>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</si>
  <si>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</si>
  <si>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</si>
  <si>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</si>
  <si>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</si>
  <si>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</si>
  <si>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</si>
  <si>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</si>
  <si>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</si>
  <si>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</si>
  <si>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</si>
  <si>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</si>
  <si>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</si>
  <si>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</si>
  <si>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</si>
  <si>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</si>
  <si>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</si>
  <si>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</si>
  <si>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</si>
  <si>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</si>
  <si>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</si>
  <si>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</si>
  <si>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</si>
  <si>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</si>
  <si>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</si>
  <si>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</si>
  <si>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</si>
  <si>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</si>
  <si>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</si>
  <si>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</si>
  <si>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</si>
  <si>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</si>
  <si>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</si>
  <si>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</si>
  <si>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</si>
  <si>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</si>
  <si>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</si>
  <si>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</si>
  <si>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</si>
  <si>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</si>
  <si>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</si>
  <si>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</si>
  <si>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</si>
  <si>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</si>
  <si>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</si>
  <si>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</si>
  <si>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</si>
  <si>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</si>
  <si>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</si>
  <si>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</si>
  <si>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</si>
  <si>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</si>
  <si>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</si>
  <si>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</si>
  <si>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</si>
  <si>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</si>
  <si>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</si>
  <si>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</si>
  <si>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</si>
  <si>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</si>
  <si>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</si>
  <si>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</si>
  <si>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</si>
  <si>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</si>
  <si>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</si>
  <si>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</si>
  <si>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</si>
  <si>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</si>
  <si>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</si>
  <si>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</si>
  <si>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</si>
  <si>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</si>
  <si>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</si>
  <si>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</si>
  <si>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</si>
  <si>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</si>
  <si>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</si>
  <si>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</si>
  <si>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</si>
  <si>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</si>
  <si>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</si>
  <si>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</si>
  <si>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</si>
  <si>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</si>
  <si>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</si>
  <si>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</si>
  <si>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</si>
  <si>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</si>
  <si>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</si>
  <si>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</si>
  <si>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</si>
  <si>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</si>
  <si>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</si>
  <si>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</si>
  <si>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</si>
  <si>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</si>
  <si>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</si>
  <si>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</si>
  <si>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</si>
  <si>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</si>
  <si>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</si>
  <si>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</si>
  <si>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</si>
  <si>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</si>
  <si>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</si>
  <si>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</si>
  <si>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</si>
  <si>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</si>
  <si>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</si>
  <si>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</si>
  <si>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</si>
  <si>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</si>
  <si>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</si>
  <si>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</si>
  <si>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</si>
  <si>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</si>
  <si>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</si>
  <si>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</si>
  <si>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</si>
  <si>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</si>
  <si>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</si>
  <si>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</si>
  <si>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</si>
  <si>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</si>
  <si>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</si>
  <si>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</si>
  <si>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</si>
  <si>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</si>
  <si>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</si>
  <si>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</si>
  <si>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</si>
  <si>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</si>
  <si>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</si>
  <si>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</si>
  <si>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</si>
  <si>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</si>
  <si>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</si>
  <si>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</si>
  <si>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</si>
  <si>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</si>
  <si>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</si>
  <si>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</si>
  <si>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</si>
  <si>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</si>
  <si>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</si>
  <si>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</si>
  <si>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</si>
  <si>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</si>
  <si>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</si>
  <si>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</si>
  <si>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</si>
  <si>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</si>
  <si>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</si>
  <si>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</si>
  <si>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</si>
  <si>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</si>
  <si>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</si>
  <si>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</si>
  <si>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</si>
  <si>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</si>
  <si>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</si>
  <si>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</si>
  <si>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</si>
  <si>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</si>
  <si>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</si>
  <si>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</si>
  <si>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</si>
  <si>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</si>
  <si>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</si>
  <si>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</si>
  <si>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</si>
  <si>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</si>
  <si>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</si>
  <si>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</si>
  <si>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</si>
  <si>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</si>
  <si>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</si>
  <si>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</si>
  <si>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</si>
  <si>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</si>
  <si>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</si>
  <si>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</si>
  <si>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</si>
  <si>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</si>
  <si>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</si>
  <si>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</si>
  <si>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</si>
  <si>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</si>
  <si>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</si>
  <si>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</si>
  <si>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</si>
  <si>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</si>
  <si>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</si>
  <si>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</si>
  <si>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</si>
  <si>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</si>
  <si>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</si>
  <si>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</si>
  <si>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</si>
  <si>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</si>
  <si>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</si>
  <si>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</si>
  <si>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</si>
  <si>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</si>
  <si>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</si>
  <si>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</si>
  <si>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</si>
  <si>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</si>
  <si>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</si>
  <si>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</si>
  <si>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</si>
  <si>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</si>
  <si>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</si>
  <si>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</si>
  <si>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</si>
  <si>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</si>
  <si>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</si>
  <si>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</si>
  <si>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</si>
  <si>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</si>
  <si>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</si>
  <si>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</si>
  <si>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</si>
  <si>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</si>
  <si>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</si>
  <si>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</si>
  <si>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</si>
  <si>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</si>
  <si>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</si>
  <si>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</si>
  <si>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</si>
  <si>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</si>
  <si>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</si>
  <si>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</si>
  <si>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</si>
  <si>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</si>
  <si>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</si>
  <si>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</si>
  <si>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</si>
  <si>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</si>
  <si>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</si>
  <si>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</si>
  <si>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</si>
  <si>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</si>
  <si>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</si>
  <si>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</si>
  <si>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</si>
  <si>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</si>
  <si>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</si>
  <si>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</si>
  <si>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</si>
  <si>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</si>
  <si>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</si>
  <si>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</si>
  <si>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</si>
  <si>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</si>
  <si>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</si>
  <si>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</si>
  <si>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</si>
  <si>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</si>
  <si>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</si>
  <si>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</si>
  <si>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</si>
  <si>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</si>
  <si>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</si>
  <si>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</si>
  <si>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</si>
  <si>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</si>
  <si>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</si>
  <si>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</si>
  <si>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</si>
  <si>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</si>
  <si>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</si>
  <si>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</si>
  <si>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</si>
  <si>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</si>
  <si>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</si>
  <si>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</si>
  <si>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</si>
  <si>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</si>
  <si>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</si>
  <si>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</si>
  <si>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</si>
  <si>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</si>
  <si>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</si>
  <si>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</si>
  <si>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</si>
  <si>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</si>
  <si>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</si>
  <si>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</si>
  <si>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</si>
  <si>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</si>
  <si>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</si>
  <si>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</si>
  <si>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</si>
  <si>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</si>
  <si>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</si>
  <si>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</si>
  <si>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</si>
  <si>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</si>
  <si>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</si>
  <si>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</si>
  <si>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</si>
  <si>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</si>
  <si>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</si>
  <si>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</si>
  <si>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</si>
  <si>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</si>
  <si>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</si>
  <si>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</si>
  <si>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</si>
  <si>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</si>
  <si>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</si>
  <si>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</si>
  <si>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</si>
  <si>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</si>
  <si>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</si>
  <si>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</si>
  <si>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</si>
  <si>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</si>
  <si>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</si>
  <si>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</si>
  <si>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</si>
  <si>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</si>
  <si>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</si>
  <si>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</si>
  <si>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</si>
  <si>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</si>
  <si>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</si>
  <si>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</si>
  <si>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</si>
  <si>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</si>
  <si>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</si>
  <si>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</si>
  <si>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</si>
  <si>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</si>
  <si>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</si>
  <si>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</si>
  <si>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</si>
  <si>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</si>
  <si>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</si>
  <si>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</si>
  <si>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</si>
  <si>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</si>
  <si>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</si>
  <si>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</si>
  <si>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</si>
  <si>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</si>
  <si>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</si>
  <si>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</si>
  <si>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</si>
  <si>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</si>
  <si>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</si>
  <si>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</si>
  <si>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</si>
  <si>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</si>
  <si>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</si>
  <si>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</si>
  <si>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</si>
  <si>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</si>
  <si>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</si>
  <si>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</si>
  <si>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</si>
  <si>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</si>
  <si>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</si>
  <si>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</si>
  <si>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</si>
  <si>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</si>
  <si>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</si>
  <si>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</si>
  <si>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</si>
  <si>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</si>
  <si>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</si>
  <si>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</si>
  <si>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</si>
  <si>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</si>
  <si>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</si>
  <si>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</si>
  <si>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</si>
  <si>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</si>
  <si>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</si>
  <si>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</si>
  <si>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</si>
  <si>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</si>
  <si>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</si>
  <si>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</si>
  <si>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</si>
  <si>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</si>
  <si>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</si>
  <si>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</si>
  <si>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</si>
  <si>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</si>
  <si>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</si>
  <si>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</si>
  <si>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</si>
  <si>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</si>
  <si>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</si>
  <si>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</si>
  <si>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</si>
  <si>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</si>
  <si>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</si>
  <si>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</si>
  <si>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</si>
  <si>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</si>
  <si>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</si>
  <si>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</si>
  <si>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</si>
  <si>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</si>
  <si>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</si>
  <si>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</si>
  <si>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</si>
  <si>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</si>
  <si>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</si>
  <si>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</si>
  <si>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</si>
  <si>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</si>
  <si>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</si>
  <si>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</si>
  <si>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</si>
  <si>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</si>
  <si>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</si>
  <si>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</si>
  <si>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</si>
  <si>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</si>
  <si>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</si>
  <si>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</si>
  <si>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</si>
  <si>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</si>
  <si>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</si>
  <si>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</si>
  <si>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</si>
  <si>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</si>
  <si>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</si>
  <si>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</si>
  <si>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</si>
  <si>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</si>
  <si>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</si>
  <si>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</si>
  <si>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</si>
  <si>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</si>
  <si>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</si>
  <si>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</si>
  <si>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</si>
  <si>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</si>
  <si>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</si>
  <si>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</si>
  <si>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</si>
  <si>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</si>
  <si>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</si>
  <si>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</si>
  <si>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</si>
  <si>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</si>
  <si>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</si>
  <si>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</si>
  <si>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</si>
  <si>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</si>
  <si>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</si>
  <si>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</si>
  <si>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</si>
  <si>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</si>
  <si>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</si>
  <si>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</si>
  <si>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</si>
  <si>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</si>
  <si>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</si>
  <si>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</si>
  <si>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</si>
  <si>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</si>
  <si>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</si>
  <si>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</si>
  <si>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</si>
  <si>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</si>
  <si>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</si>
  <si>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</si>
  <si>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</si>
  <si>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</si>
  <si>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</si>
  <si>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</si>
  <si>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</si>
  <si>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</si>
  <si>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</si>
  <si>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</si>
  <si>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</si>
  <si>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</si>
  <si>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</si>
  <si>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</si>
  <si>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</si>
  <si>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</si>
  <si>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</si>
  <si>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</si>
  <si>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</si>
  <si>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</si>
  <si>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</si>
  <si>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</si>
  <si>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</si>
  <si>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</si>
  <si>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</si>
  <si>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</si>
  <si>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</si>
  <si>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</si>
  <si>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</si>
  <si>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</si>
  <si>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</si>
  <si>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</si>
  <si>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</si>
  <si>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</si>
  <si>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</si>
  <si>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</si>
  <si>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</si>
  <si>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</si>
  <si>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</si>
  <si>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</si>
  <si>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</si>
  <si>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</si>
  <si>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</si>
  <si>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</si>
  <si>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</si>
  <si>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</si>
  <si>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</si>
  <si>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</si>
  <si>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</si>
  <si>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</si>
  <si>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</si>
  <si>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</si>
  <si>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</si>
  <si>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</si>
  <si>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</si>
  <si>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</si>
  <si>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</si>
  <si>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</si>
  <si>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</si>
  <si>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</si>
  <si>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</si>
  <si>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</si>
  <si>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</si>
  <si>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</si>
  <si>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</si>
  <si>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</si>
  <si>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</si>
  <si>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</si>
  <si>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</si>
  <si>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</si>
  <si>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</si>
  <si>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</si>
  <si>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</si>
  <si>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</si>
  <si>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</si>
  <si>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</si>
  <si>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</si>
  <si>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</si>
  <si>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</si>
  <si>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</si>
  <si>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</si>
  <si>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</si>
  <si>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</si>
  <si>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</si>
  <si>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</si>
  <si>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</si>
  <si>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</si>
  <si>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</si>
  <si>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</si>
  <si>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</si>
  <si>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</si>
  <si>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</si>
  <si>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</si>
  <si>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</si>
  <si>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</si>
  <si>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</si>
  <si>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</si>
  <si>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</si>
  <si>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</si>
  <si>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</si>
  <si>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</si>
  <si>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</si>
  <si>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</si>
  <si>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</si>
  <si>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</si>
  <si>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</si>
  <si>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</si>
  <si>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</si>
  <si>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</si>
  <si>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</si>
  <si>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</si>
  <si>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</si>
  <si>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</si>
  <si>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</si>
  <si>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</si>
  <si>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</si>
  <si>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</si>
  <si>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</si>
  <si>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</si>
  <si>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</si>
  <si>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</si>
  <si>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</si>
  <si>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</si>
  <si>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</si>
  <si>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</si>
  <si>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</si>
  <si>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</si>
  <si>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</si>
  <si>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</si>
  <si>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</si>
  <si>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</si>
  <si>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</si>
  <si>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</si>
  <si>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</si>
  <si>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</si>
  <si>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</si>
  <si>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</si>
  <si>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</si>
  <si>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</si>
  <si>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</si>
  <si>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</si>
  <si>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</si>
  <si>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</si>
  <si>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</si>
  <si>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</si>
  <si>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</si>
  <si>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</si>
  <si>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</si>
  <si>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</si>
  <si>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</si>
  <si>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</si>
  <si>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</si>
  <si>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</si>
  <si>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</si>
  <si>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</si>
  <si>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</si>
  <si>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</si>
  <si>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</si>
  <si>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</si>
  <si>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</si>
  <si>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</si>
  <si>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</si>
  <si>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</si>
  <si>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</si>
  <si>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</si>
  <si>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</si>
  <si>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</si>
  <si>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</si>
  <si>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</si>
  <si>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</si>
  <si>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</si>
  <si>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</si>
  <si>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</si>
  <si>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</si>
  <si>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</si>
  <si>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</si>
  <si>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</si>
  <si>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</si>
  <si>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</si>
  <si>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</si>
  <si>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</si>
  <si>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</si>
  <si>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</si>
  <si>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</si>
  <si>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</si>
  <si>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</si>
  <si>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</si>
  <si>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</si>
  <si>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</si>
  <si>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</si>
  <si>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</si>
  <si>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</si>
  <si>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</si>
  <si>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</si>
  <si>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</si>
  <si>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</si>
  <si>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</si>
  <si>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</si>
  <si>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</si>
  <si>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</si>
  <si>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</si>
  <si>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</si>
  <si>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</si>
  <si>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</si>
  <si>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</si>
  <si>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</si>
  <si>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</si>
  <si>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</si>
  <si>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</si>
  <si>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</si>
  <si>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</si>
  <si>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</si>
  <si>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</si>
  <si>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</si>
  <si>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</si>
  <si>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</si>
  <si>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</si>
  <si>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</si>
  <si>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</si>
  <si>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</si>
  <si>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</si>
  <si>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</si>
  <si>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</si>
  <si>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</si>
  <si>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</si>
  <si>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</si>
  <si>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</si>
  <si>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</si>
  <si>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</si>
  <si>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</si>
  <si>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</si>
  <si>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</si>
  <si>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</si>
  <si>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</si>
  <si>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</si>
  <si>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</si>
  <si>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</si>
  <si>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</si>
  <si>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</si>
  <si>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</si>
  <si>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</si>
  <si>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</si>
  <si>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</si>
  <si>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</si>
  <si>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</si>
  <si>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</si>
  <si>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</si>
  <si>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</si>
  <si>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</si>
  <si>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</si>
  <si>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</si>
  <si>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</si>
  <si>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</si>
  <si>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</si>
  <si>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</si>
  <si>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</si>
  <si>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</si>
  <si>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</si>
  <si>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</si>
  <si>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</si>
  <si>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</si>
  <si>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</si>
  <si>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</si>
  <si>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</si>
  <si>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</si>
  <si>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</si>
  <si>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</si>
  <si>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</si>
  <si>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</si>
  <si>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</si>
  <si>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</si>
  <si>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</si>
  <si>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</si>
  <si>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</si>
  <si>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</si>
  <si>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</si>
  <si>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</si>
  <si>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</si>
  <si>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</si>
  <si>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</si>
  <si>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</si>
  <si>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</si>
  <si>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</si>
  <si>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</si>
  <si>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</si>
  <si>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</si>
  <si>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</si>
  <si>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</si>
  <si>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</si>
  <si>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</si>
  <si>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</si>
  <si>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</si>
  <si>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</si>
  <si>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</si>
  <si>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</si>
  <si>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</si>
  <si>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</si>
  <si>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</si>
  <si>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</si>
  <si>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</si>
  <si>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</si>
  <si>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</si>
  <si>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</si>
  <si>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</si>
  <si>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</si>
  <si>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</si>
  <si>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</si>
  <si>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</si>
  <si>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</si>
  <si>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</si>
  <si>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</si>
  <si>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</si>
  <si>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</si>
  <si>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</si>
  <si>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</si>
  <si>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</si>
  <si>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</si>
  <si>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</si>
  <si>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</si>
  <si>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</si>
  <si>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</si>
  <si>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</si>
  <si>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</si>
  <si>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</si>
  <si>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</si>
  <si>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</si>
  <si>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</si>
  <si>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</si>
  <si>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</si>
  <si>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</si>
  <si>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</si>
  <si>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</si>
  <si>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</si>
  <si>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</si>
  <si>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</si>
  <si>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</si>
  <si>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</si>
  <si>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</si>
  <si>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</si>
  <si>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</si>
  <si>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</si>
  <si>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</si>
  <si>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</si>
  <si>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</si>
  <si>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</si>
  <si>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</si>
  <si>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</si>
  <si>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</si>
  <si>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</si>
  <si>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</si>
  <si>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</si>
  <si>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</si>
  <si>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</si>
  <si>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</si>
  <si>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</si>
  <si>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</si>
  <si>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</si>
  <si>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</si>
  <si>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</si>
  <si>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</si>
  <si>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</si>
  <si>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</si>
  <si>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</si>
  <si>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</si>
  <si>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</si>
  <si>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</si>
  <si>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</si>
  <si>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</si>
  <si>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</si>
  <si>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</si>
  <si>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</si>
  <si>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</si>
  <si>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</si>
  <si>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</si>
  <si>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</si>
  <si>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</si>
  <si>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</si>
  <si>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</si>
  <si>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</si>
  <si>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</si>
  <si>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</si>
  <si>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</si>
  <si>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</si>
  <si>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</si>
  <si>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</si>
  <si>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</si>
  <si>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</si>
  <si>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</si>
  <si>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</si>
  <si>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</si>
  <si>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</si>
  <si>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</si>
  <si>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</si>
  <si>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</si>
  <si>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</si>
  <si>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</si>
  <si>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</si>
  <si>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</si>
  <si>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</si>
  <si>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</si>
  <si>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</si>
  <si>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</si>
  <si>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</si>
  <si>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</si>
  <si>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</si>
  <si>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</si>
  <si>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</si>
  <si>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</si>
  <si>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</si>
  <si>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</si>
  <si>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</si>
  <si>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</si>
  <si>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</si>
  <si>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</si>
  <si>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</si>
  <si>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</si>
  <si>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</si>
  <si>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</si>
  <si>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</si>
  <si>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</si>
  <si>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</si>
  <si>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</si>
  <si>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</si>
  <si>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</si>
  <si>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</si>
  <si>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</si>
  <si>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</si>
  <si>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</si>
  <si>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</si>
  <si>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</si>
  <si>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</si>
  <si>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</si>
  <si>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</si>
  <si>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</si>
  <si>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</si>
  <si>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</si>
  <si>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</si>
  <si>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</si>
  <si>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</si>
  <si>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</si>
  <si>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</si>
  <si>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</si>
  <si>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</si>
  <si>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</si>
  <si>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</si>
  <si>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</si>
  <si>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</si>
  <si>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</si>
  <si>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</si>
  <si>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</si>
  <si>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</si>
  <si>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</si>
  <si>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</si>
  <si>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</si>
  <si>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</si>
  <si>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</si>
  <si>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</si>
  <si>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</si>
  <si>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</si>
  <si>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</si>
  <si>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</si>
  <si>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</si>
  <si>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</si>
  <si>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</si>
  <si>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</si>
  <si>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</si>
  <si>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</si>
  <si>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</si>
  <si>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</si>
  <si>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</si>
  <si>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</si>
  <si>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</si>
  <si>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</si>
  <si>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</si>
  <si>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</si>
  <si>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</si>
  <si>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</si>
  <si>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</si>
  <si>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</si>
  <si>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</si>
  <si>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</si>
  <si>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</si>
  <si>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</si>
  <si>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</si>
  <si>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</si>
  <si>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</si>
  <si>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</si>
  <si>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</si>
  <si>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</si>
  <si>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</si>
  <si>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</si>
  <si>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</si>
  <si>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</si>
  <si>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</si>
  <si>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</si>
  <si>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</si>
  <si>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</si>
  <si>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</si>
  <si>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</si>
  <si>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</si>
  <si>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</si>
  <si>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</si>
  <si>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</si>
  <si>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</si>
  <si>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</si>
  <si>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</si>
  <si>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</si>
  <si>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</si>
  <si>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</si>
  <si>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</si>
  <si>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</si>
  <si>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</si>
  <si>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</si>
  <si>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</si>
  <si>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</si>
  <si>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</si>
  <si>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</si>
  <si>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</si>
  <si>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</si>
  <si>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</si>
  <si>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</si>
  <si>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</si>
  <si>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</si>
  <si>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</si>
  <si>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</si>
  <si>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</si>
  <si>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</si>
  <si>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</si>
  <si>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</si>
  <si>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</si>
  <si>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</si>
  <si>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</si>
  <si>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</si>
  <si>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</si>
  <si>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</si>
  <si>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</si>
  <si>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</si>
  <si>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</si>
  <si>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</si>
  <si>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</si>
  <si>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</si>
  <si>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</si>
  <si>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</si>
  <si>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</si>
  <si>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</si>
  <si>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</si>
  <si>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</si>
  <si>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</si>
  <si>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</si>
  <si>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</si>
  <si>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</si>
  <si>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</si>
  <si>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</si>
  <si>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</si>
  <si>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</si>
  <si>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</si>
  <si>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</si>
  <si>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</si>
  <si>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</si>
  <si>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</si>
  <si>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</si>
  <si>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</si>
  <si>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</si>
  <si>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</si>
  <si>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</si>
  <si>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</si>
  <si>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</si>
  <si>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</si>
  <si>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</si>
  <si>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</si>
  <si>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</si>
  <si>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</si>
  <si>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</si>
  <si>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</si>
  <si>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</si>
  <si>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</si>
  <si>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</si>
  <si>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</si>
  <si>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</si>
  <si>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</si>
  <si>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</si>
  <si>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</si>
  <si>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</si>
  <si>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</si>
  <si>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</si>
  <si>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</si>
  <si>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</si>
  <si>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</si>
  <si>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</si>
  <si>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</si>
  <si>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</si>
  <si>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</si>
  <si>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</si>
  <si>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</si>
  <si>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</si>
  <si>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</si>
  <si>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</si>
  <si>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</si>
  <si>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</si>
  <si>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</si>
  <si>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</si>
  <si>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</si>
  <si>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</si>
  <si>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</si>
  <si>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</si>
  <si>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</si>
  <si>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</si>
  <si>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</si>
  <si>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</si>
  <si>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</si>
  <si>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</si>
  <si>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</si>
  <si>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</si>
  <si>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</si>
  <si>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</si>
  <si>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</si>
  <si>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</si>
  <si>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</si>
  <si>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</si>
  <si>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</si>
  <si>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</si>
  <si>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</si>
  <si>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</si>
  <si>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</si>
  <si>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</si>
  <si>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</si>
  <si>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</si>
  <si>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</si>
  <si>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</si>
  <si>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</si>
  <si>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</si>
  <si>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</si>
  <si>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</si>
  <si>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</si>
  <si>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</si>
  <si>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</si>
  <si>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</si>
  <si>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</si>
  <si>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</si>
  <si>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</si>
  <si>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</si>
  <si>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</si>
  <si>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</si>
  <si>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</si>
  <si>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</si>
  <si>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</si>
  <si>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</si>
  <si>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</si>
  <si>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</si>
  <si>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</si>
  <si>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</si>
  <si>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</si>
  <si>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</si>
  <si>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</si>
  <si>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</si>
  <si>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</si>
  <si>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</si>
  <si>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</si>
  <si>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</si>
  <si>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</si>
  <si>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</si>
  <si>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</si>
  <si>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</si>
  <si>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</si>
  <si>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</si>
  <si>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</si>
  <si>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</si>
  <si>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</si>
  <si>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</si>
  <si>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</si>
  <si>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</si>
  <si>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</si>
  <si>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</si>
  <si>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</si>
  <si>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</si>
  <si>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</si>
  <si>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</si>
  <si>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</si>
  <si>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</si>
  <si>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</si>
  <si>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</si>
  <si>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</si>
  <si>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</si>
  <si>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</si>
  <si>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</si>
  <si>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</si>
  <si>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</si>
  <si>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</si>
  <si>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</si>
  <si>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</si>
  <si>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</si>
  <si>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</si>
  <si>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</si>
  <si>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</si>
  <si>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</si>
  <si>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</si>
  <si>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</si>
  <si>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</si>
  <si>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</si>
  <si>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</si>
  <si>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</si>
  <si>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</si>
  <si>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</si>
  <si>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</si>
  <si>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</si>
  <si>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</si>
  <si>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</si>
  <si>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</si>
  <si>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</si>
  <si>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</si>
  <si>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</si>
  <si>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</si>
  <si>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</si>
  <si>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</si>
  <si>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</si>
  <si>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</si>
  <si>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</si>
  <si>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</si>
  <si>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</si>
  <si>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</si>
  <si>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</si>
  <si>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</si>
  <si>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</si>
  <si>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</si>
  <si>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</si>
  <si>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</si>
  <si>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</si>
  <si>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</si>
  <si>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</si>
  <si>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</si>
  <si>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</si>
  <si>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</si>
  <si>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</si>
  <si>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</si>
  <si>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</si>
  <si>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</si>
  <si>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</si>
  <si>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</si>
  <si>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</si>
  <si>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</si>
  <si>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</si>
  <si>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</si>
  <si>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</si>
  <si>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</si>
  <si>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</si>
  <si>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</si>
  <si>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</si>
  <si>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</si>
  <si>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</si>
  <si>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</si>
  <si>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</si>
  <si>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</si>
  <si>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</si>
  <si>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</si>
  <si>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</si>
  <si>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</si>
  <si>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</si>
  <si>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</si>
  <si>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</si>
  <si>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</si>
  <si>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</si>
  <si>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</si>
  <si>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</si>
  <si>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</si>
  <si>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</si>
  <si>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</si>
  <si>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</si>
  <si>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</si>
  <si>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</si>
  <si>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</si>
  <si>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</si>
  <si>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</si>
  <si>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</si>
  <si>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</si>
  <si>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</si>
  <si>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</si>
  <si>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</si>
  <si>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</si>
  <si>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</si>
  <si>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</si>
  <si>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</si>
  <si>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</si>
  <si>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</si>
  <si>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</si>
  <si>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</si>
  <si>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</si>
  <si>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</si>
  <si>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</si>
  <si>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</si>
  <si>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</si>
  <si>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</si>
  <si>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</si>
  <si>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</si>
  <si>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</si>
  <si>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</si>
  <si>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</si>
  <si>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</si>
  <si>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</si>
  <si>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</si>
  <si>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</si>
  <si>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</si>
  <si>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</si>
  <si>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</si>
  <si>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</si>
  <si>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</si>
  <si>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</si>
  <si>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</si>
  <si>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</si>
  <si>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</si>
  <si>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</si>
  <si>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</si>
  <si>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</si>
  <si>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</si>
  <si>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</si>
  <si>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</si>
  <si>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</si>
  <si>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</si>
  <si>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</si>
  <si>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</si>
  <si>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</si>
  <si>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</si>
  <si>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</si>
  <si>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</si>
  <si>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</si>
  <si>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</si>
  <si>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</si>
  <si>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</si>
  <si>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</si>
  <si>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</si>
  <si>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</si>
  <si>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</si>
  <si>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</si>
  <si>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</si>
  <si>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</si>
  <si>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</si>
  <si>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</si>
  <si>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</si>
  <si>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</si>
  <si>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</si>
  <si>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</si>
  <si>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</si>
  <si>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</si>
  <si>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</si>
  <si>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</si>
  <si>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</si>
  <si>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</si>
  <si>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</si>
  <si>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</si>
  <si>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</si>
  <si>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</si>
  <si>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</si>
  <si>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</si>
  <si>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</si>
  <si>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</si>
  <si>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</si>
  <si>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</si>
  <si>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</si>
  <si>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</si>
  <si>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</si>
  <si>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</si>
  <si>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</si>
  <si>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</si>
  <si>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</si>
  <si>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</si>
  <si>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</si>
  <si>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</si>
  <si>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</si>
  <si>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</si>
  <si>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</si>
  <si>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</si>
  <si>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</si>
  <si>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</si>
  <si>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</si>
  <si>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</si>
  <si>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</si>
  <si>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</si>
  <si>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</si>
  <si>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</si>
  <si>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</si>
  <si>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</si>
  <si>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</si>
  <si>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</si>
  <si>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</si>
  <si>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</si>
  <si>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</si>
  <si>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</si>
  <si>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</si>
  <si>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</si>
  <si>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</si>
  <si>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</si>
  <si>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</si>
  <si>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</si>
  <si>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</si>
  <si>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</si>
  <si>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</si>
  <si>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</si>
  <si>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</si>
  <si>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</si>
  <si>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</si>
  <si>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</si>
  <si>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</si>
  <si>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</si>
  <si>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</si>
  <si>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</si>
  <si>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</si>
  <si>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</si>
  <si>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</si>
  <si>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</si>
  <si>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</si>
  <si>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</si>
  <si>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</si>
  <si>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</si>
  <si>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</si>
  <si>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</si>
  <si>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</si>
  <si>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</si>
  <si>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</si>
  <si>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</si>
  <si>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</si>
  <si>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</si>
  <si>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</si>
  <si>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</si>
  <si>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</si>
  <si>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</si>
  <si>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</si>
  <si>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</si>
  <si>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</si>
  <si>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</si>
  <si>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</si>
  <si>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</si>
  <si>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</si>
  <si>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</si>
  <si>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</si>
  <si>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</si>
  <si>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</si>
  <si>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</si>
  <si>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</si>
  <si>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</si>
  <si>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</si>
  <si>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</si>
  <si>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</si>
  <si>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</si>
  <si>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</si>
  <si>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</si>
  <si>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</si>
  <si>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</si>
  <si>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</si>
  <si>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</si>
  <si>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</si>
  <si>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</si>
  <si>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</si>
  <si>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</si>
  <si>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</si>
  <si>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</si>
  <si>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</si>
  <si>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</si>
  <si>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</si>
  <si>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</si>
  <si>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</si>
  <si>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</si>
  <si>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</si>
  <si>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</si>
  <si>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</si>
  <si>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</si>
  <si>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</si>
  <si>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</si>
  <si>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</si>
  <si>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</si>
  <si>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</si>
  <si>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</si>
  <si>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</si>
  <si>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</si>
  <si>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</si>
  <si>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</si>
  <si>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</si>
  <si>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</si>
  <si>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</si>
  <si>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</si>
  <si>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</si>
  <si>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</si>
  <si>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</si>
  <si>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</si>
  <si>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</si>
  <si>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</si>
  <si>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</si>
  <si>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</si>
  <si>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</si>
  <si>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</si>
  <si>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</si>
  <si>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</si>
  <si>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</si>
  <si>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</si>
  <si>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</si>
  <si>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</si>
  <si>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</si>
  <si>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</si>
  <si>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</si>
  <si>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</si>
  <si>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</si>
  <si>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</si>
  <si>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</si>
  <si>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</si>
  <si>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</si>
  <si>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</si>
  <si>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</si>
  <si>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</si>
  <si>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</si>
  <si>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</si>
  <si>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</si>
  <si>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</si>
  <si>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</si>
  <si>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</si>
  <si>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</si>
  <si>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</si>
  <si>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</si>
  <si>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</si>
  <si>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</si>
  <si>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</si>
  <si>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</si>
  <si>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</si>
  <si>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</si>
  <si>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</si>
  <si>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</si>
  <si>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</si>
  <si>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</si>
  <si>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</si>
  <si>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</si>
  <si>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</si>
  <si>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</si>
  <si>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</si>
  <si>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</si>
  <si>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</si>
  <si>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</si>
  <si>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</si>
  <si>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</si>
  <si>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</si>
  <si>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</si>
  <si>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</si>
  <si>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</si>
  <si>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</si>
  <si>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</si>
  <si>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</si>
  <si>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</si>
  <si>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</si>
  <si>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</si>
  <si>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</si>
  <si>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</si>
  <si>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</si>
  <si>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</si>
  <si>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</si>
  <si>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</si>
  <si>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</si>
  <si>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</si>
  <si>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</si>
  <si>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</si>
  <si>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</si>
  <si>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</si>
  <si>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</si>
  <si>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</si>
  <si>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</si>
  <si>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</si>
  <si>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</si>
  <si>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</si>
  <si>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</si>
  <si>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</si>
  <si>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</si>
  <si>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</si>
  <si>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</si>
  <si>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</si>
  <si>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</si>
  <si>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</si>
  <si>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</si>
  <si>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</si>
  <si>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</si>
  <si>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</si>
  <si>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</si>
  <si>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</si>
  <si>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</si>
  <si>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</si>
  <si>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</si>
  <si>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</si>
  <si>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</si>
  <si>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</si>
  <si>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</si>
  <si>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</si>
  <si>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</si>
  <si>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</si>
  <si>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</si>
  <si>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</si>
  <si>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</si>
  <si>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</si>
  <si>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</si>
  <si>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</si>
  <si>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</si>
  <si>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</si>
  <si>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</si>
  <si>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</si>
  <si>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</si>
  <si>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</si>
  <si>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</si>
  <si>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</si>
  <si>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</si>
  <si>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</si>
  <si>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</si>
  <si>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</si>
  <si>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</si>
  <si>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</si>
  <si>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</si>
  <si>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</si>
  <si>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</si>
  <si>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</si>
  <si>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</si>
  <si>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</si>
  <si>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</si>
  <si>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</si>
  <si>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</si>
  <si>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</si>
  <si>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</si>
  <si>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</si>
  <si>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</si>
  <si>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</si>
  <si>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</si>
  <si>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</si>
  <si>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</si>
  <si>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</si>
  <si>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</si>
  <si>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</si>
  <si>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</si>
  <si>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</si>
  <si>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</si>
  <si>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</si>
  <si>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</si>
  <si>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</si>
  <si>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</si>
  <si>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</si>
  <si>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</si>
  <si>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</si>
  <si>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</si>
  <si>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</si>
  <si>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</si>
  <si>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</si>
  <si>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</si>
  <si>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</si>
  <si>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</si>
  <si>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</si>
  <si>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</si>
  <si>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</si>
  <si>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</si>
  <si>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</si>
  <si>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</si>
  <si>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</si>
  <si>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</si>
  <si>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</si>
  <si>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</si>
  <si>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</si>
  <si>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</si>
  <si>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</si>
  <si>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</si>
  <si>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</si>
  <si>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</si>
  <si>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</si>
  <si>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</si>
  <si>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</si>
  <si>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</si>
  <si>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</si>
  <si>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</si>
  <si>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</si>
  <si>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</si>
  <si>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</si>
  <si>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</si>
  <si>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</si>
  <si>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</si>
  <si>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</si>
  <si>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</si>
  <si>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</si>
  <si>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</si>
  <si>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</si>
  <si>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</si>
  <si>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</si>
  <si>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</si>
  <si>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</si>
  <si>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</si>
  <si>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</si>
  <si>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</si>
  <si>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</si>
  <si>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</si>
  <si>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</si>
  <si>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</si>
  <si>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</si>
  <si>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</si>
  <si>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</si>
  <si>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</si>
  <si>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</si>
  <si>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</si>
  <si>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</si>
  <si>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</si>
  <si>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</si>
  <si>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</si>
  <si>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</si>
  <si>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</si>
  <si>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</si>
  <si>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</si>
  <si>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</si>
  <si>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</si>
  <si>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</si>
  <si>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</si>
  <si>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</si>
  <si>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</si>
  <si>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</si>
  <si>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</si>
  <si>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</si>
  <si>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</si>
  <si>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</si>
  <si>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</si>
  <si>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</si>
  <si>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</si>
  <si>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</si>
  <si>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</si>
  <si>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</si>
  <si>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</si>
  <si>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</si>
  <si>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</si>
  <si>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</si>
  <si>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</si>
  <si>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</si>
  <si>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</si>
  <si>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</si>
  <si>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</si>
  <si>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</si>
  <si>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</si>
  <si>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</si>
  <si>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</si>
  <si>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</si>
  <si>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</si>
  <si>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</si>
  <si>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</si>
  <si>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</si>
  <si>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</si>
  <si>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</si>
  <si>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</si>
  <si>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</si>
  <si>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</si>
  <si>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</si>
  <si>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</si>
  <si>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</si>
  <si>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</si>
  <si>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</si>
  <si>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</si>
  <si>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</si>
  <si>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</si>
  <si>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</si>
  <si>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</si>
  <si>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</si>
  <si>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</si>
  <si>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</si>
  <si>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</si>
  <si>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</si>
  <si>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</si>
  <si>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</si>
  <si>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</si>
  <si>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</si>
  <si>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</si>
  <si>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</si>
  <si>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</si>
  <si>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</si>
  <si>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</si>
  <si>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</si>
  <si>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</si>
  <si>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</si>
  <si>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</si>
  <si>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</si>
  <si>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</si>
  <si>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</si>
  <si>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</si>
  <si>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</si>
  <si>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</si>
  <si>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</si>
  <si>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</si>
  <si>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</si>
  <si>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</si>
  <si>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</si>
  <si>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</si>
  <si>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</si>
  <si>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</si>
  <si>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</si>
  <si>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</si>
  <si>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</si>
  <si>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</si>
  <si>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</si>
  <si>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</si>
  <si>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</si>
  <si>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</si>
  <si>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</si>
  <si>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</si>
  <si>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</si>
  <si>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</si>
  <si>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</si>
  <si>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</si>
  <si>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</si>
  <si>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</si>
  <si>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</si>
  <si>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</si>
  <si>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</si>
  <si>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</si>
  <si>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</si>
  <si>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</si>
  <si>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</si>
  <si>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</si>
  <si>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</si>
  <si>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</si>
  <si>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</si>
  <si>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</si>
  <si>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</si>
  <si>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</si>
  <si>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</si>
  <si>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</si>
  <si>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</si>
  <si>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</si>
  <si>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</si>
  <si>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</si>
  <si>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</si>
  <si>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</si>
  <si>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</si>
  <si>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</si>
  <si>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</si>
  <si>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</si>
  <si>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</si>
  <si>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</si>
  <si>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</si>
  <si>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</si>
  <si>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</si>
  <si>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</si>
  <si>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</si>
  <si>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</si>
  <si>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</si>
  <si>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</si>
  <si>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</si>
  <si>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</si>
  <si>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</si>
  <si>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</si>
  <si>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</si>
  <si>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</si>
  <si>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</si>
  <si>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</si>
  <si>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</si>
  <si>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</si>
  <si>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</si>
  <si>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</si>
  <si>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</si>
  <si>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</si>
  <si>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</si>
  <si>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</si>
  <si>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</si>
  <si>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</si>
  <si>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</si>
  <si>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</si>
  <si>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</si>
  <si>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</si>
  <si>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</si>
  <si>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</si>
  <si>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</si>
  <si>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</si>
  <si>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</si>
  <si>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</si>
  <si>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</si>
  <si>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</si>
  <si>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</si>
  <si>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</si>
  <si>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</si>
  <si>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</si>
  <si>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</si>
  <si>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</si>
  <si>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</si>
  <si>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</si>
  <si>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</si>
  <si>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</si>
  <si>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</si>
  <si>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</si>
  <si>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</si>
  <si>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</si>
  <si>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</si>
  <si>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</si>
  <si>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</si>
  <si>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</si>
  <si>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</si>
  <si>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</si>
  <si>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</si>
  <si>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</si>
  <si>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</si>
  <si>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</si>
  <si>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</si>
  <si>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</si>
  <si>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</si>
  <si>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</si>
  <si>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</si>
  <si>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</si>
  <si>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</si>
  <si>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</si>
  <si>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</si>
  <si>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</si>
  <si>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</si>
  <si>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</si>
  <si>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</si>
  <si>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</si>
  <si>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</si>
  <si>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</si>
  <si>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</si>
  <si>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</si>
  <si>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</si>
  <si>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</si>
  <si>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</si>
  <si>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</si>
  <si>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</si>
  <si>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</si>
  <si>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</si>
  <si>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</si>
  <si>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</si>
  <si>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</si>
  <si>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</si>
  <si>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</si>
  <si>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</si>
  <si>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</si>
  <si>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</si>
  <si>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</si>
  <si>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</si>
  <si>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</si>
  <si>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</si>
  <si>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</si>
  <si>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</si>
  <si>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</si>
  <si>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</si>
  <si>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</si>
  <si>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</si>
  <si>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</si>
  <si>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</si>
  <si>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</si>
  <si>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</si>
  <si>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</si>
  <si>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</si>
  <si>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</si>
  <si>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</si>
  <si>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</si>
  <si>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</si>
  <si>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</si>
  <si>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</si>
  <si>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</si>
  <si>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</si>
  <si>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</si>
  <si>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</si>
  <si>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</si>
  <si>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</si>
  <si>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</si>
  <si>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</si>
  <si>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</si>
  <si>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</si>
  <si>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</si>
  <si>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</si>
  <si>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</si>
  <si>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</si>
  <si>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</si>
  <si>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</si>
  <si>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</si>
  <si>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</si>
  <si>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</si>
  <si>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</si>
  <si>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</si>
  <si>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</si>
  <si>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</si>
  <si>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</si>
  <si>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</si>
  <si>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</si>
  <si>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</si>
  <si>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</si>
  <si>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</si>
  <si>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</si>
  <si>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</si>
  <si>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</si>
  <si>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</si>
  <si>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</si>
  <si>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</si>
  <si>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</si>
  <si>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</si>
  <si>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</si>
  <si>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</si>
  <si>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</si>
  <si>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</si>
  <si>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</si>
  <si>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</si>
  <si>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</si>
  <si>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</si>
  <si>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</si>
  <si>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</si>
  <si>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</si>
  <si>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</si>
  <si>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</si>
  <si>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</si>
  <si>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</si>
  <si>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</si>
  <si>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</si>
  <si>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</si>
  <si>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</si>
  <si>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</si>
  <si>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</si>
  <si>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</si>
  <si>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</si>
  <si>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</si>
  <si>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</si>
  <si>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</si>
  <si>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</si>
  <si>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</si>
  <si>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</si>
  <si>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</si>
  <si>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</si>
  <si>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</si>
  <si>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</si>
  <si>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</si>
  <si>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</si>
  <si>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</si>
  <si>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</si>
  <si>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</si>
  <si>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</si>
  <si>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</si>
  <si>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</si>
  <si>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</si>
  <si>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</si>
  <si>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</si>
  <si>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</si>
  <si>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</si>
  <si>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</si>
  <si>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</si>
  <si>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</si>
  <si>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</si>
  <si>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</si>
  <si>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</si>
  <si>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</si>
  <si>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</si>
  <si>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</si>
  <si>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</si>
  <si>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</si>
  <si>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</si>
  <si>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</si>
  <si>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</si>
  <si>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</si>
  <si>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</si>
  <si>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</si>
  <si>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</si>
  <si>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</si>
  <si>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</si>
  <si>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</si>
  <si>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</si>
  <si>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</si>
  <si>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</si>
  <si>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</si>
  <si>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</si>
  <si>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</si>
  <si>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</si>
  <si>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</si>
  <si>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</si>
  <si>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</si>
  <si>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</si>
  <si>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</si>
  <si>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</si>
  <si>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</si>
  <si>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</si>
  <si>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</si>
  <si>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</si>
  <si>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</si>
  <si>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</si>
  <si>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</si>
  <si>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</si>
  <si>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</si>
  <si>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</si>
  <si>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</si>
  <si>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</si>
  <si>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</si>
  <si>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</si>
  <si>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</si>
  <si>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</si>
  <si>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</si>
  <si>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</si>
  <si>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</si>
  <si>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</si>
  <si>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</si>
  <si>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</si>
  <si>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</si>
  <si>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</si>
  <si>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</si>
  <si>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</si>
  <si>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</si>
  <si>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</si>
  <si>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</si>
  <si>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</si>
  <si>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</si>
  <si>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</si>
  <si>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</si>
  <si>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</si>
  <si>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</si>
  <si>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</si>
  <si>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</si>
  <si>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</si>
  <si>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</si>
  <si>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</si>
  <si>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</si>
  <si>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</si>
  <si>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</si>
  <si>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</si>
  <si>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</si>
  <si>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</si>
  <si>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</si>
  <si>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</si>
  <si>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</si>
  <si>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</si>
  <si>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</si>
  <si>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</si>
  <si>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</si>
  <si>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</si>
  <si>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</si>
  <si>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</si>
  <si>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</si>
  <si>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</si>
  <si>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</si>
  <si>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</si>
  <si>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</si>
  <si>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</si>
  <si>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</si>
  <si>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</si>
  <si>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</si>
  <si>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</si>
  <si>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</si>
  <si>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</si>
  <si>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</si>
  <si>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</si>
  <si>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</si>
  <si>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</si>
  <si>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</si>
  <si>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</si>
  <si>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</si>
  <si>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</si>
  <si>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</si>
  <si>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</si>
  <si>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</si>
  <si>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</si>
  <si>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</si>
  <si>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</si>
  <si>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</si>
  <si>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</si>
  <si>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</si>
  <si>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</si>
  <si>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</si>
  <si>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</si>
  <si>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</si>
  <si>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</si>
  <si>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</si>
  <si>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</si>
  <si>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</si>
  <si>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</si>
  <si>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</si>
  <si>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</si>
  <si>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</si>
  <si>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</si>
  <si>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</si>
  <si>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</si>
  <si>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</si>
  <si>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</si>
  <si>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</si>
  <si>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</si>
  <si>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</si>
  <si>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</si>
  <si>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</si>
  <si>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</si>
  <si>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</si>
  <si>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</si>
  <si>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</si>
  <si>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</si>
  <si>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</si>
  <si>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</si>
  <si>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</si>
  <si>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</si>
  <si>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</si>
  <si>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</si>
  <si>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</si>
  <si>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</si>
  <si>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</si>
  <si>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</si>
  <si>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</si>
  <si>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</si>
  <si>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</si>
  <si>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</si>
  <si>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</si>
  <si>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</si>
  <si>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</si>
  <si>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</si>
  <si>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</si>
  <si>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</si>
  <si>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</si>
  <si>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</si>
  <si>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</si>
  <si>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</si>
  <si>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</si>
  <si>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</si>
  <si>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</si>
  <si>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</si>
  <si>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</si>
  <si>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</si>
  <si>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</si>
  <si>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</si>
  <si>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</si>
  <si>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</si>
  <si>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</si>
  <si>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</si>
  <si>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</si>
  <si>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</si>
  <si>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</si>
  <si>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</si>
  <si>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</si>
  <si>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</si>
  <si>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</si>
  <si>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</si>
  <si>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</si>
  <si>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</si>
  <si>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</si>
  <si>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</si>
  <si>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</si>
  <si>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</si>
  <si>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</si>
  <si>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</si>
  <si>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</si>
  <si>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</si>
  <si>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</si>
  <si>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</si>
  <si>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</si>
  <si>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</si>
  <si>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</si>
  <si>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</si>
  <si>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</si>
  <si>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</si>
  <si>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</si>
  <si>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</si>
  <si>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</si>
  <si>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</si>
  <si>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</si>
  <si>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</si>
  <si>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</si>
  <si>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</si>
  <si>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</si>
  <si>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</si>
  <si>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</si>
  <si>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</si>
  <si>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</si>
  <si>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</si>
  <si>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</si>
  <si>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</si>
  <si>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</si>
  <si>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</si>
  <si>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</si>
  <si>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</si>
  <si>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</si>
  <si>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</si>
  <si>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</si>
  <si>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</si>
  <si>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</si>
  <si>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</si>
  <si>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</si>
  <si>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</si>
  <si>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</si>
  <si>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</si>
  <si>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</si>
  <si>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</si>
  <si>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</si>
  <si>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</si>
  <si>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</si>
  <si>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</si>
  <si>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</si>
  <si>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</si>
  <si>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</si>
  <si>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</si>
  <si>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</si>
  <si>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</si>
  <si>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</si>
  <si>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</si>
  <si>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</si>
  <si>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</si>
  <si>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</si>
  <si>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</si>
  <si>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</si>
  <si>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</si>
  <si>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</si>
  <si>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</si>
  <si>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</si>
  <si>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</si>
  <si>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</si>
  <si>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</si>
  <si>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</si>
  <si>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</si>
  <si>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</si>
  <si>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</si>
  <si>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</si>
  <si>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</si>
  <si>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</si>
  <si>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</si>
  <si>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</si>
  <si>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</si>
  <si>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</si>
  <si>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</si>
  <si>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</si>
  <si>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</si>
  <si>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</si>
  <si>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</si>
  <si>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</si>
  <si>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</si>
  <si>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</si>
  <si>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</si>
  <si>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</si>
  <si>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</si>
  <si>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</si>
  <si>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</si>
  <si>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</si>
  <si>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</si>
  <si>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</si>
  <si>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</si>
  <si>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</si>
  <si>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</si>
  <si>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</si>
  <si>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</si>
  <si>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</si>
  <si>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</si>
  <si>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</si>
  <si>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</si>
  <si>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</si>
  <si>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</si>
  <si>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</si>
  <si>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</si>
  <si>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</si>
  <si>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</si>
  <si>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</si>
  <si>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</si>
  <si>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</si>
  <si>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</si>
  <si>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</si>
  <si>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</si>
  <si>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</si>
  <si>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</si>
  <si>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</si>
  <si>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</si>
  <si>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</si>
  <si>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</si>
  <si>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</si>
  <si>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</si>
  <si>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</si>
  <si>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</si>
  <si>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</si>
  <si>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</si>
  <si>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</si>
  <si>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</si>
  <si>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</si>
  <si>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</si>
  <si>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</si>
  <si>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</si>
  <si>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</si>
  <si>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</si>
  <si>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</si>
  <si>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</si>
  <si>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</si>
  <si>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</si>
  <si>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</si>
  <si>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</si>
  <si>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</si>
  <si>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</si>
  <si>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</si>
  <si>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</si>
  <si>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</si>
  <si>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</si>
  <si>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</si>
  <si>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</si>
  <si>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</si>
  <si>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</si>
  <si>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</si>
  <si>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</si>
  <si>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</si>
  <si>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</si>
  <si>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</si>
  <si>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</si>
  <si>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</si>
  <si>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</si>
  <si>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</si>
  <si>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</si>
  <si>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</si>
  <si>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</si>
  <si>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</si>
  <si>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</si>
  <si>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</si>
  <si>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</si>
  <si>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</si>
  <si>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</si>
  <si>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</si>
  <si>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</si>
  <si>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</si>
  <si>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</si>
  <si>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</si>
  <si>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</si>
  <si>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</si>
  <si>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</si>
  <si>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</si>
  <si>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</si>
  <si>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</si>
  <si>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</si>
  <si>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</si>
  <si>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</si>
  <si>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</si>
  <si>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</si>
  <si>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</si>
  <si>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</si>
  <si>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</si>
  <si>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</si>
  <si>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</si>
  <si>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</si>
  <si>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</si>
  <si>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</si>
  <si>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</si>
  <si>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</si>
  <si>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</si>
  <si>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</si>
  <si>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</si>
  <si>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</si>
  <si>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</si>
  <si>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</si>
  <si>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</si>
  <si>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</si>
  <si>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</si>
  <si>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</si>
  <si>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</si>
  <si>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</si>
  <si>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</si>
  <si>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</si>
  <si>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</si>
  <si>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</si>
  <si>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</si>
  <si>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</si>
  <si>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</si>
  <si>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</si>
  <si>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</si>
  <si>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</si>
  <si>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</si>
  <si>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</si>
  <si>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</si>
  <si>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</si>
  <si>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</si>
  <si>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</si>
  <si>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</si>
  <si>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</si>
  <si>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</si>
  <si>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</si>
  <si>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</si>
  <si>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</si>
  <si>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</si>
  <si>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</si>
  <si>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</si>
  <si>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</si>
  <si>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</si>
  <si>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</si>
  <si>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</si>
  <si>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</si>
  <si>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</si>
  <si>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</si>
  <si>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</si>
  <si>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</si>
  <si>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</si>
  <si>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</si>
  <si>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</si>
  <si>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</si>
  <si>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</si>
  <si>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</si>
  <si>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</si>
  <si>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</si>
  <si>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</si>
  <si>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</si>
  <si>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</si>
  <si>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</si>
  <si>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</si>
  <si>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</si>
  <si>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</si>
  <si>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</si>
  <si>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</si>
  <si>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</si>
  <si>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</si>
  <si>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</si>
  <si>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</si>
  <si>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</si>
  <si>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</si>
  <si>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</si>
  <si>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</si>
  <si>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</si>
  <si>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</si>
  <si>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</si>
  <si>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</si>
  <si>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</si>
  <si>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</si>
  <si>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</si>
  <si>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</si>
  <si>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</si>
  <si>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</si>
  <si>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</si>
  <si>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</si>
  <si>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</si>
  <si>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</si>
  <si>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</si>
  <si>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</si>
  <si>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</si>
  <si>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</si>
  <si>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</si>
  <si>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</si>
  <si>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</si>
  <si>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</si>
  <si>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</si>
  <si>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</si>
  <si>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</si>
  <si>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</si>
  <si>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</si>
  <si>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</si>
  <si>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</si>
  <si>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</si>
  <si>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</si>
  <si>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</si>
  <si>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</si>
  <si>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</si>
  <si>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</si>
  <si>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</si>
  <si>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</si>
  <si>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</si>
  <si>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</si>
  <si>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</si>
  <si>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</si>
  <si>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</si>
  <si>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</si>
  <si>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</si>
  <si>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</si>
  <si>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</si>
  <si>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</si>
  <si>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</si>
  <si>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</si>
  <si>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</si>
  <si>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</si>
  <si>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</si>
  <si>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</si>
  <si>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</si>
  <si>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</si>
  <si>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</si>
  <si>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</si>
  <si>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</si>
  <si>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</si>
  <si>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</si>
  <si>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</si>
  <si>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</si>
  <si>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</si>
  <si>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</si>
  <si>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</si>
  <si>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</si>
  <si>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</si>
  <si>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</si>
  <si>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</si>
  <si>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</si>
  <si>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</si>
  <si>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</si>
  <si>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</si>
  <si>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</si>
  <si>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</si>
  <si>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</si>
  <si>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</si>
  <si>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</si>
  <si>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</si>
  <si>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</si>
  <si>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</si>
  <si>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</si>
  <si>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</si>
  <si>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</si>
  <si>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</si>
  <si>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</si>
  <si>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</si>
  <si>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</si>
  <si>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</si>
  <si>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</si>
  <si>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</si>
  <si>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</si>
  <si>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</si>
  <si>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</si>
  <si>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</si>
  <si>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</si>
  <si>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</si>
  <si>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</si>
  <si>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</si>
  <si>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</si>
  <si>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</si>
  <si>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</si>
  <si>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</si>
  <si>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</si>
  <si>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</si>
  <si>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</si>
  <si>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</si>
  <si>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</si>
  <si>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</si>
  <si>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</si>
  <si>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</si>
  <si>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</si>
  <si>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</si>
  <si>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</si>
  <si>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</si>
  <si>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</si>
  <si>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</si>
  <si>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</si>
  <si>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</si>
  <si>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</si>
  <si>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</si>
  <si>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</si>
  <si>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</si>
  <si>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</si>
  <si>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</si>
  <si>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</si>
  <si>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</si>
  <si>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</si>
  <si>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</si>
  <si>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</si>
  <si>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</si>
  <si>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</si>
  <si>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</si>
  <si>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</si>
  <si>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</si>
  <si>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</si>
  <si>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</si>
  <si>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</si>
  <si>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</si>
  <si>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</si>
  <si>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</si>
  <si>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</si>
  <si>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</si>
  <si>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</si>
  <si>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</si>
  <si>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</si>
  <si>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</si>
  <si>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</si>
  <si>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</si>
  <si>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</si>
  <si>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</si>
  <si>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</si>
  <si>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</si>
  <si>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</si>
  <si>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</si>
  <si>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</si>
  <si>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</si>
  <si>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</si>
  <si>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</si>
  <si>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</si>
  <si>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</si>
  <si>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</si>
  <si>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</si>
  <si>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</si>
  <si>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</si>
  <si>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</si>
  <si>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</si>
  <si>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</si>
  <si>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</si>
  <si>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</si>
  <si>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</si>
  <si>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</si>
  <si>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</si>
  <si>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</si>
  <si>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</si>
  <si>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</si>
  <si>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</si>
  <si>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</si>
  <si>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</si>
  <si>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</si>
  <si>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</si>
  <si>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</si>
  <si>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</si>
  <si>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</si>
  <si>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</si>
  <si>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</si>
  <si>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</si>
  <si>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</si>
  <si>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</si>
  <si>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</si>
  <si>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</si>
  <si>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</si>
  <si>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</si>
  <si>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</si>
  <si>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</si>
  <si>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</si>
  <si>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</si>
  <si>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</si>
  <si>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</si>
  <si>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</si>
  <si>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</si>
  <si>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</si>
  <si>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</si>
  <si>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</si>
  <si>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</si>
  <si>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</si>
  <si>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</si>
  <si>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</si>
  <si>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</si>
  <si>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</si>
  <si>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</si>
  <si>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</si>
  <si>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</si>
  <si>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</si>
  <si>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</si>
  <si>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</si>
  <si>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</si>
  <si>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</si>
  <si>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</si>
  <si>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</si>
  <si>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</si>
  <si>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</si>
  <si>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</si>
  <si>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</si>
  <si>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</si>
  <si>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</si>
  <si>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</si>
  <si>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</si>
  <si>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</si>
  <si>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</si>
  <si>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</si>
  <si>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</si>
  <si>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</si>
  <si>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</si>
  <si>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</si>
  <si>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</si>
  <si>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</si>
  <si>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</si>
  <si>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</si>
  <si>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</si>
  <si>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</si>
  <si>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</si>
  <si>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</si>
  <si>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</si>
  <si>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</si>
  <si>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</si>
  <si>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</si>
  <si>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</si>
  <si>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</si>
  <si>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</si>
  <si>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</si>
  <si>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</si>
  <si>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</si>
  <si>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</si>
  <si>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</si>
  <si>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</si>
  <si>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</si>
  <si>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</si>
  <si>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</si>
  <si>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</si>
  <si>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</si>
  <si>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</si>
  <si>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</si>
  <si>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</si>
  <si>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</si>
  <si>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</si>
  <si>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</si>
  <si>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</si>
  <si>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</si>
  <si>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</si>
  <si>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</si>
  <si>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</si>
  <si>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</si>
  <si>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</si>
  <si>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</si>
  <si>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</si>
  <si>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</si>
  <si>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</si>
  <si>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</si>
  <si>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</si>
  <si>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</si>
  <si>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</si>
  <si>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</si>
  <si>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</si>
  <si>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</si>
  <si>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</si>
  <si>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</si>
  <si>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</si>
  <si>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</si>
  <si>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</si>
  <si>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</si>
  <si>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</si>
  <si>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</si>
  <si>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</si>
  <si>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</si>
  <si>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</si>
  <si>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</si>
  <si>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</si>
  <si>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</si>
  <si>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</si>
  <si>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</si>
  <si>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</si>
  <si>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</si>
  <si>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</si>
  <si>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</si>
  <si>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</si>
  <si>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</si>
  <si>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</si>
  <si>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</si>
  <si>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</si>
  <si>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</si>
  <si>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</si>
  <si>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</si>
  <si>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</si>
  <si>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</si>
  <si>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</si>
  <si>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</si>
  <si>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</si>
  <si>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</si>
  <si>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</si>
  <si>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</si>
  <si>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</si>
  <si>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</si>
  <si>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</si>
  <si>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</si>
  <si>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</si>
  <si>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</si>
  <si>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</si>
  <si>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</si>
  <si>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</si>
  <si>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</si>
  <si>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</si>
  <si>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</si>
  <si>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</si>
  <si>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</si>
  <si>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</si>
  <si>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</si>
  <si>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</si>
  <si>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</si>
  <si>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</si>
  <si>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</si>
  <si>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</si>
  <si>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</si>
  <si>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</si>
  <si>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</si>
  <si>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</si>
  <si>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</si>
  <si>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</si>
  <si>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</si>
  <si>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</si>
  <si>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</si>
  <si>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</si>
  <si>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</si>
  <si>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</si>
  <si>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</si>
  <si>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</si>
  <si>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</si>
  <si>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</si>
  <si>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</si>
  <si>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</si>
  <si>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</si>
  <si>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</si>
  <si>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</si>
  <si>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</si>
  <si>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</si>
  <si>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</si>
  <si>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</si>
  <si>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</si>
  <si>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</si>
  <si>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</si>
  <si>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</si>
  <si>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</si>
  <si>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</si>
  <si>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</si>
  <si>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</si>
  <si>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</si>
  <si>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</si>
  <si>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</si>
  <si>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</si>
  <si>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</si>
  <si>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</si>
  <si>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</si>
  <si>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</si>
  <si>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</si>
  <si>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</si>
  <si>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</si>
  <si>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</si>
  <si>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</si>
  <si>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</si>
  <si>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</si>
  <si>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</si>
  <si>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</si>
  <si>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</si>
  <si>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</si>
  <si>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</si>
  <si>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</si>
  <si>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</si>
  <si>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</si>
  <si>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</si>
  <si>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</si>
  <si>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</si>
  <si>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</si>
  <si>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</si>
  <si>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</si>
  <si>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</si>
  <si>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</si>
  <si>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</si>
  <si>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</si>
  <si>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</si>
  <si>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</si>
  <si>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</si>
  <si>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</si>
  <si>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</si>
  <si>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</si>
  <si>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</si>
  <si>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</si>
  <si>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</si>
  <si>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</si>
  <si>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</si>
  <si>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</si>
  <si>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</si>
  <si>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</si>
  <si>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</si>
  <si>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</si>
  <si>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</si>
  <si>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</si>
  <si>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</si>
  <si>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</si>
  <si>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</si>
  <si>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</si>
  <si>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</si>
  <si>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</si>
  <si>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</si>
  <si>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</si>
  <si>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</si>
  <si>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</si>
  <si>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</si>
  <si>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</si>
  <si>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</si>
  <si>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</si>
  <si>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</si>
  <si>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</si>
  <si>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</si>
  <si>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</si>
  <si>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</si>
  <si>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</si>
  <si>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</si>
  <si>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</si>
  <si>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</si>
  <si>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</si>
  <si>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</si>
  <si>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</si>
  <si>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</si>
  <si>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</si>
  <si>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</si>
  <si>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</si>
  <si>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</si>
  <si>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</si>
  <si>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</si>
  <si>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</si>
  <si>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</si>
  <si>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</si>
  <si>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</si>
  <si>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</si>
  <si>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</si>
  <si>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</si>
  <si>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</si>
  <si>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</si>
  <si>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</si>
  <si>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</si>
  <si>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</si>
  <si>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</si>
  <si>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</si>
  <si>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</si>
  <si>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</si>
  <si>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</si>
  <si>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</si>
  <si>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</si>
  <si>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</si>
  <si>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</si>
  <si>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</si>
  <si>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</si>
  <si>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</si>
  <si>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</si>
  <si>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</si>
  <si>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</si>
  <si>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</si>
  <si>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</si>
  <si>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</si>
  <si>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</si>
  <si>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</si>
  <si>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</si>
  <si>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</si>
  <si>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</si>
  <si>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</si>
  <si>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</si>
  <si>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</si>
  <si>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</si>
  <si>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</si>
  <si>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</si>
  <si>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</si>
  <si>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</si>
  <si>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</si>
  <si>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</si>
  <si>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</si>
  <si>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</si>
  <si>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</si>
  <si>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</si>
  <si>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</si>
  <si>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</si>
  <si>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</si>
  <si>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</si>
  <si>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</si>
  <si>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</si>
  <si>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</si>
  <si>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</si>
  <si>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</si>
  <si>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</si>
  <si>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</si>
  <si>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</si>
  <si>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</si>
  <si>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</si>
  <si>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</si>
  <si>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</si>
  <si>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</si>
  <si>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</si>
  <si>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</si>
  <si>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</si>
  <si>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</si>
  <si>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</si>
  <si>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</si>
  <si>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</si>
  <si>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</si>
  <si>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</si>
  <si>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</si>
  <si>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</si>
  <si>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</si>
  <si>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</si>
  <si>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</si>
  <si>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</si>
  <si>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</si>
  <si>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</si>
  <si>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</si>
  <si>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</si>
  <si>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</si>
  <si>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</si>
  <si>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</si>
  <si>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</si>
  <si>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</si>
  <si>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</si>
  <si>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</si>
  <si>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</si>
  <si>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</si>
  <si>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</si>
  <si>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</si>
  <si>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</si>
  <si>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</si>
  <si>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</si>
  <si>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</si>
  <si>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</si>
  <si>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</si>
  <si>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</si>
  <si>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</si>
  <si>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</si>
  <si>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</si>
  <si>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</si>
  <si>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</si>
  <si>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</si>
  <si>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</si>
  <si>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</si>
  <si>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</si>
  <si>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</si>
  <si>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</si>
  <si>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</si>
  <si>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</si>
  <si>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</si>
  <si>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</si>
  <si>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</si>
  <si>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</si>
  <si>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</si>
  <si>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</si>
  <si>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</si>
  <si>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</si>
  <si>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</si>
  <si>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</si>
  <si>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</si>
  <si>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</si>
  <si>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</si>
  <si>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</si>
  <si>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</si>
  <si>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</si>
  <si>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</si>
  <si>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</si>
  <si>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</si>
  <si>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</si>
  <si>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</si>
  <si>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</si>
  <si>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</si>
  <si>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</si>
  <si>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</si>
  <si>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</si>
  <si>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</si>
  <si>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</si>
  <si>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</si>
  <si>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</si>
  <si>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</si>
  <si>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</si>
  <si>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</si>
  <si>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</si>
  <si>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</si>
  <si>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</si>
  <si>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</si>
  <si>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</si>
  <si>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</si>
  <si>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</si>
  <si>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</si>
  <si>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</si>
  <si>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</si>
  <si>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</si>
  <si>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</si>
  <si>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</si>
  <si>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</si>
  <si>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</si>
  <si>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</si>
  <si>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</si>
  <si>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</si>
  <si>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</si>
  <si>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</si>
  <si>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</si>
  <si>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</si>
  <si>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</si>
  <si>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</si>
  <si>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</si>
  <si>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</si>
  <si>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</si>
  <si>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</si>
  <si>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</si>
  <si>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</si>
  <si>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</si>
  <si>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</si>
  <si>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</si>
  <si>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</si>
  <si>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</si>
  <si>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</si>
  <si>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</si>
  <si>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</si>
  <si>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</si>
  <si>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</si>
  <si>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</si>
  <si>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</si>
  <si>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</si>
  <si>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</si>
  <si>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</si>
  <si>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</si>
  <si>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</si>
  <si>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</si>
  <si>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</si>
  <si>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</si>
  <si>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</si>
  <si>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</si>
  <si>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</si>
  <si>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</si>
  <si>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</si>
  <si>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</si>
  <si>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</si>
  <si>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</si>
  <si>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</si>
  <si>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</si>
  <si>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</si>
  <si>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</si>
  <si>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</si>
  <si>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</si>
  <si>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</si>
  <si>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</si>
  <si>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</si>
  <si>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</si>
  <si>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</si>
  <si>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</si>
  <si>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</si>
  <si>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</si>
  <si>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</si>
  <si>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</si>
  <si>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</si>
  <si>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</si>
  <si>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</si>
  <si>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</si>
  <si>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</si>
  <si>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</si>
  <si>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</si>
  <si>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</si>
  <si>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</si>
  <si>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</si>
  <si>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</si>
  <si>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</si>
  <si>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</si>
  <si>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</si>
  <si>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</si>
  <si>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</si>
  <si>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</si>
  <si>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</si>
  <si>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</si>
  <si>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</si>
  <si>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</si>
  <si>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</si>
  <si>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</si>
  <si>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</si>
  <si>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</si>
  <si>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</si>
  <si>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</si>
  <si>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</si>
  <si>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</si>
  <si>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</si>
  <si>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</si>
  <si>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</si>
  <si>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</si>
  <si>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</si>
  <si>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</si>
  <si>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</si>
  <si>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</si>
  <si>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</si>
  <si>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</si>
  <si>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</si>
  <si>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</si>
  <si>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</si>
  <si>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</si>
  <si>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</si>
  <si>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</si>
  <si>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</si>
  <si>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</si>
  <si>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</si>
  <si>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</si>
  <si>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</si>
  <si>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</si>
  <si>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</si>
  <si>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</si>
  <si>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</si>
  <si>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</si>
  <si>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</si>
  <si>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</si>
  <si>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</si>
  <si>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</si>
  <si>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</si>
  <si>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</si>
  <si>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</si>
  <si>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</si>
  <si>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</si>
  <si>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</si>
  <si>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</si>
  <si>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</si>
  <si>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</si>
  <si>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</si>
  <si>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</si>
  <si>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</si>
  <si>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</si>
  <si>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</si>
  <si>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</si>
  <si>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</si>
  <si>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</si>
  <si>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</si>
  <si>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</si>
  <si>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</si>
  <si>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</si>
  <si>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</si>
  <si>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</si>
  <si>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</si>
  <si>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</si>
  <si>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</si>
  <si>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</si>
  <si>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</si>
  <si>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</si>
  <si>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</si>
  <si>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</si>
  <si>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</si>
  <si>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</si>
  <si>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</si>
  <si>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</si>
  <si>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</si>
  <si>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</si>
  <si>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</si>
  <si>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</si>
  <si>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</si>
  <si>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</si>
  <si>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</si>
  <si>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</si>
  <si>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</si>
  <si>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</si>
  <si>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</si>
  <si>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</si>
  <si>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</si>
  <si>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</si>
  <si>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</si>
  <si>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</si>
  <si>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</si>
  <si>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</si>
  <si>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</si>
  <si>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</si>
  <si>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</si>
  <si>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</si>
  <si>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</si>
  <si>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</si>
  <si>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</si>
  <si>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</si>
  <si>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</si>
  <si>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</si>
  <si>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</si>
  <si>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</si>
  <si>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</si>
  <si>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</si>
  <si>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</si>
  <si>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</si>
  <si>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</si>
  <si>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</si>
  <si>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</si>
  <si>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</si>
  <si>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</si>
  <si>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</si>
  <si>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</si>
  <si>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</si>
  <si>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</si>
  <si>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</si>
  <si>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</si>
  <si>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</si>
  <si>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</si>
  <si>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</si>
  <si>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</si>
  <si>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</si>
  <si>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</si>
  <si>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</si>
  <si>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</si>
  <si>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</si>
  <si>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</si>
  <si>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</si>
  <si>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</si>
  <si>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</si>
  <si>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</si>
  <si>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</si>
  <si>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</si>
  <si>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</si>
  <si>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</si>
  <si>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</si>
  <si>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</si>
  <si>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</si>
  <si>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</si>
  <si>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</si>
  <si>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</si>
  <si>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</si>
  <si>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</si>
  <si>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</si>
  <si>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</si>
  <si>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</si>
  <si>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</si>
  <si>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</si>
  <si>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</si>
  <si>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</si>
  <si>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</si>
  <si>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</si>
  <si>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</si>
  <si>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</si>
  <si>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</si>
  <si>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</si>
  <si>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</si>
  <si>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</si>
  <si>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</si>
  <si>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</si>
  <si>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</si>
  <si>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</si>
  <si>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</si>
  <si>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</si>
  <si>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</si>
  <si>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</si>
  <si>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</si>
  <si>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</si>
  <si>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</si>
  <si>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</si>
  <si>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</si>
  <si>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</si>
  <si>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</si>
  <si>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</si>
  <si>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</si>
  <si>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</si>
  <si>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</si>
  <si>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</si>
  <si>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</si>
  <si>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</si>
  <si>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</si>
  <si>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</si>
  <si>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</si>
  <si>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</si>
  <si>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</si>
  <si>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</si>
  <si>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</si>
  <si>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</si>
  <si>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</si>
  <si>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</si>
  <si>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</si>
  <si>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</si>
  <si>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</si>
  <si>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</si>
  <si>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</si>
  <si>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</si>
  <si>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</si>
  <si>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</si>
  <si>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</si>
  <si>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</si>
  <si>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</si>
  <si>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</si>
  <si>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</si>
  <si>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</si>
  <si>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</si>
  <si>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</si>
  <si>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</si>
  <si>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</si>
  <si>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</si>
  <si>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</si>
  <si>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</si>
  <si>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</si>
  <si>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</si>
  <si>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</si>
  <si>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</si>
  <si>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</si>
  <si>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</si>
  <si>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</si>
  <si>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</si>
  <si>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</si>
  <si>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</si>
  <si>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</si>
  <si>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</si>
  <si>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</si>
  <si>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</si>
  <si>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</si>
  <si>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</si>
  <si>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</si>
  <si>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</si>
  <si>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</si>
  <si>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</si>
  <si>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</si>
  <si>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</si>
  <si>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</si>
  <si>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</si>
  <si>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</si>
  <si>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</si>
  <si>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</si>
  <si>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</si>
  <si>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</si>
  <si>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</si>
  <si>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</si>
  <si>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</si>
  <si>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</si>
  <si>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</si>
  <si>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</si>
  <si>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</si>
  <si>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</si>
  <si>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</si>
  <si>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</si>
  <si>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</si>
  <si>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</si>
  <si>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</si>
  <si>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</si>
  <si>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</si>
  <si>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</si>
  <si>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</si>
  <si>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</si>
  <si>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</si>
  <si>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</si>
  <si>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</si>
  <si>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</si>
  <si>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</si>
  <si>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</si>
  <si>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</si>
  <si>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</si>
  <si>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</si>
  <si>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</si>
  <si>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</si>
  <si>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</si>
  <si>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</si>
  <si>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</si>
  <si>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</si>
  <si>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</si>
  <si>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</si>
  <si>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</si>
  <si>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</si>
  <si>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</si>
  <si>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</si>
  <si>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</si>
  <si>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</si>
  <si>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</si>
  <si>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</si>
  <si>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</si>
  <si>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</si>
  <si>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</si>
  <si>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</si>
  <si>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</si>
  <si>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</si>
  <si>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</si>
  <si>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</si>
  <si>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</si>
  <si>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</si>
  <si>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</si>
  <si>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</si>
  <si>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</si>
  <si>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</si>
  <si>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</si>
  <si>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</si>
  <si>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</si>
  <si>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</si>
  <si>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</si>
  <si>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</si>
  <si>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</si>
  <si>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</si>
  <si>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</si>
  <si>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</si>
  <si>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</si>
  <si>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</si>
  <si>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</si>
  <si>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</si>
  <si>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</si>
  <si>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</si>
  <si>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</si>
  <si>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</si>
  <si>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</si>
  <si>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</si>
  <si>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</si>
  <si>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</si>
  <si>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</si>
  <si>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</si>
  <si>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</si>
  <si>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</si>
  <si>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</si>
  <si>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</si>
  <si>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</si>
  <si>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</si>
  <si>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</si>
  <si>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</si>
  <si>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</si>
  <si>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</si>
  <si>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</si>
  <si>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</si>
  <si>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</si>
  <si>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</si>
  <si>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</si>
  <si>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</si>
  <si>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</si>
  <si>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</si>
  <si>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</si>
  <si>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</si>
  <si>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</si>
  <si>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</si>
  <si>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</si>
  <si>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</si>
  <si>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</si>
  <si>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</si>
  <si>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</si>
  <si>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</si>
  <si>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</si>
  <si>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</si>
  <si>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</si>
  <si>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</si>
  <si>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</si>
  <si>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</si>
  <si>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</si>
  <si>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</si>
  <si>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</si>
  <si>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</si>
  <si>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</si>
  <si>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</si>
  <si>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</si>
  <si>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</si>
  <si>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</si>
  <si>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</si>
  <si>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</si>
  <si>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</si>
  <si>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</si>
  <si>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</si>
  <si>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</si>
  <si>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</si>
  <si>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</si>
  <si>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</si>
  <si>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</si>
  <si>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</si>
  <si>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</si>
  <si>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</si>
  <si>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</si>
  <si>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</si>
  <si>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</si>
  <si>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</si>
  <si>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</si>
  <si>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</si>
  <si>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</si>
  <si>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</si>
  <si>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</si>
  <si>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</si>
  <si>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</si>
  <si>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</si>
  <si>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</si>
  <si>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</si>
  <si>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</si>
  <si>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</si>
  <si>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</si>
  <si>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</si>
  <si>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</si>
  <si>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</si>
  <si>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</si>
  <si>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</si>
  <si>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</si>
  <si>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</si>
  <si>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</si>
  <si>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</si>
  <si>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</si>
  <si>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</si>
  <si>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</si>
  <si>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</si>
  <si>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</si>
  <si>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</si>
  <si>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</si>
  <si>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</si>
  <si>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</si>
  <si>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</si>
  <si>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</si>
  <si>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</si>
  <si>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</si>
  <si>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</si>
  <si>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</si>
  <si>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</si>
  <si>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</si>
  <si>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</si>
  <si>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</si>
  <si>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</si>
  <si>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</si>
  <si>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</si>
  <si>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</si>
  <si>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</si>
  <si>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</si>
  <si>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</si>
  <si>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</si>
  <si>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</si>
  <si>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</si>
  <si>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</si>
  <si>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</si>
  <si>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</si>
  <si>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</si>
  <si>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</si>
  <si>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</si>
  <si>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</si>
  <si>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</si>
  <si>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</si>
  <si>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</si>
  <si>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</si>
  <si>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</si>
  <si>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</si>
  <si>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</si>
  <si>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</si>
  <si>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</si>
  <si>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</si>
  <si>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</si>
  <si>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</si>
  <si>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</si>
  <si>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</si>
  <si>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</si>
  <si>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</si>
  <si>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</si>
  <si>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</si>
  <si>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</si>
  <si>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</si>
  <si>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</si>
  <si>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</si>
  <si>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</si>
  <si>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</si>
  <si>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</si>
  <si>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</si>
  <si>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</si>
  <si>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</si>
  <si>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</si>
  <si>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</si>
  <si>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</si>
  <si>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</si>
  <si>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</si>
  <si>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</si>
  <si>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</si>
  <si>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</si>
  <si>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</si>
  <si>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</si>
  <si>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</si>
  <si>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</si>
  <si>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</si>
  <si>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</si>
  <si>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</si>
  <si>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</si>
  <si>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</si>
  <si>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</si>
  <si>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</si>
  <si>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</si>
  <si>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</si>
  <si>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</si>
  <si>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</si>
  <si>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</si>
  <si>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</si>
  <si>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</si>
  <si>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</si>
  <si>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</si>
  <si>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</si>
  <si>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</si>
  <si>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</si>
  <si>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</si>
  <si>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</si>
  <si>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</si>
  <si>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</si>
  <si>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</si>
  <si>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</si>
  <si>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</si>
  <si>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</si>
  <si>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</si>
  <si>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</si>
  <si>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</si>
  <si>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</si>
  <si>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</si>
  <si>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</si>
  <si>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</si>
  <si>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</si>
  <si>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</si>
  <si>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</si>
  <si>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</si>
  <si>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</si>
  <si>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</si>
  <si>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</si>
  <si>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</si>
  <si>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</si>
  <si>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</si>
  <si>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</si>
  <si>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</si>
  <si>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</si>
  <si>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</si>
  <si>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</si>
  <si>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</si>
  <si>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</si>
  <si>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</si>
  <si>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</si>
  <si>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</si>
  <si>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</si>
  <si>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</si>
  <si>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</si>
  <si>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</si>
  <si>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</si>
  <si>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</si>
  <si>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</si>
  <si>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</si>
  <si>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</si>
  <si>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</si>
  <si>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</si>
  <si>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</si>
  <si>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</si>
  <si>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</si>
  <si>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</si>
  <si>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</si>
  <si>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</si>
  <si>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</si>
  <si>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</si>
  <si>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</si>
  <si>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</si>
  <si>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</si>
  <si>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</si>
  <si>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</si>
  <si>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</si>
  <si>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</si>
  <si>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</si>
  <si>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</si>
  <si>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</si>
  <si>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</si>
  <si>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</si>
  <si>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</si>
  <si>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</si>
  <si>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</si>
  <si>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</si>
  <si>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</si>
  <si>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</si>
  <si>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</si>
  <si>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</si>
  <si>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</si>
  <si>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</si>
  <si>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</si>
  <si>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</si>
  <si>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</si>
  <si>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</si>
  <si>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</si>
  <si>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</si>
  <si>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</si>
  <si>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</si>
  <si>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</si>
  <si>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</si>
  <si>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</si>
  <si>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</si>
  <si>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</si>
  <si>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</si>
  <si>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</si>
  <si>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</si>
  <si>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</si>
  <si>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</si>
  <si>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</si>
  <si>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</si>
  <si>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</si>
  <si>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</si>
  <si>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</si>
  <si>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</si>
  <si>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</si>
  <si>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</si>
  <si>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</si>
  <si>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</si>
  <si>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</si>
  <si>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</si>
  <si>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</si>
  <si>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</si>
  <si>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</si>
  <si>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</si>
  <si>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</si>
  <si>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</si>
  <si>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</si>
  <si>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</si>
  <si>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</si>
  <si>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</si>
  <si>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</si>
  <si>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</si>
  <si>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</si>
  <si>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</si>
  <si>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</si>
  <si>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</si>
  <si>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</si>
  <si>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</si>
  <si>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</si>
  <si>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</si>
  <si>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</si>
  <si>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</si>
  <si>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</si>
  <si>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</si>
  <si>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</si>
  <si>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</si>
  <si>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</si>
  <si>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</si>
  <si>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</si>
  <si>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</si>
  <si>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</si>
  <si>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</si>
  <si>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</si>
  <si>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</si>
  <si>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</si>
  <si>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</si>
  <si>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</si>
  <si>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</si>
  <si>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</si>
  <si>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</si>
  <si>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</si>
  <si>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</si>
  <si>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</si>
  <si>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</si>
  <si>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</si>
  <si>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</si>
  <si>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</si>
  <si>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</si>
  <si>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</si>
  <si>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</si>
  <si>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</si>
  <si>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</si>
  <si>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</si>
  <si>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</si>
  <si>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</si>
  <si>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</si>
  <si>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</si>
  <si>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</si>
  <si>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</si>
  <si>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</si>
  <si>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</si>
  <si>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</si>
  <si>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</si>
  <si>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</si>
  <si>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</si>
  <si>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</si>
  <si>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</si>
  <si>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</si>
  <si>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</si>
  <si>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</si>
  <si>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</si>
  <si>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</si>
  <si>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</si>
  <si>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</si>
  <si>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</si>
  <si>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</si>
  <si>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</si>
  <si>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</si>
  <si>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</si>
  <si>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</si>
  <si>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</si>
  <si>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</si>
  <si>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</si>
  <si>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</si>
  <si>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</si>
  <si>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</si>
  <si>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</si>
  <si>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</si>
  <si>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</si>
  <si>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</si>
  <si>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</si>
  <si>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</si>
  <si>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</si>
  <si>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</si>
  <si>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</si>
  <si>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</si>
  <si>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</si>
  <si>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</si>
  <si>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</si>
  <si>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</si>
  <si>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</si>
  <si>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</si>
  <si>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</si>
  <si>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</si>
  <si>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</si>
  <si>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</si>
  <si>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</si>
  <si>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</si>
  <si>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</si>
  <si>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</si>
  <si>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</si>
  <si>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</si>
  <si>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</si>
  <si>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</si>
  <si>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</si>
  <si>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</si>
  <si>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</si>
  <si>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</si>
  <si>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</si>
  <si>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</si>
  <si>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</si>
  <si>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</si>
  <si>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</si>
  <si>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</si>
  <si>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</si>
  <si>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</si>
  <si>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</si>
  <si>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</si>
  <si>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</si>
  <si>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</si>
  <si>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</si>
  <si>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</si>
  <si>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</si>
  <si>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</si>
  <si>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</si>
  <si>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</si>
  <si>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</si>
  <si>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</si>
  <si>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</si>
  <si>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</si>
  <si>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</si>
  <si>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</si>
  <si>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</si>
  <si>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</si>
  <si>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</si>
  <si>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</si>
  <si>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</si>
  <si>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</si>
  <si>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</si>
  <si>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</si>
  <si>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</si>
  <si>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</si>
  <si>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</si>
  <si>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</si>
  <si>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</si>
  <si>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</si>
  <si>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</si>
  <si>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</si>
  <si>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</si>
  <si>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</si>
  <si>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</si>
  <si>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</si>
  <si>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</si>
  <si>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</si>
  <si>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</si>
  <si>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</si>
  <si>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</si>
  <si>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</si>
  <si>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</si>
  <si>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</si>
  <si>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</si>
  <si>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</si>
  <si>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</si>
  <si>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</si>
  <si>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</si>
  <si>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</si>
  <si>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</si>
  <si>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</si>
  <si>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</si>
  <si>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</si>
  <si>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</si>
  <si>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</si>
  <si>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</si>
  <si>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</si>
  <si>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</si>
  <si>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</si>
  <si>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</si>
  <si>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</si>
  <si>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</si>
  <si>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</si>
  <si>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</si>
  <si>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</si>
  <si>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</si>
  <si>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</si>
  <si>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</si>
  <si>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</si>
  <si>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</si>
  <si>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</si>
  <si>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</si>
  <si>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</si>
  <si>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</si>
  <si>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</si>
  <si>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</si>
  <si>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</si>
  <si>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</si>
  <si>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</si>
  <si>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</si>
  <si>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</si>
  <si>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</si>
  <si>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</si>
  <si>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</si>
  <si>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</si>
  <si>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</si>
  <si>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</si>
  <si>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</si>
  <si>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</si>
  <si>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</si>
  <si>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</si>
  <si>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</si>
  <si>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</si>
  <si>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</si>
  <si>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</si>
  <si>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</si>
  <si>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</si>
  <si>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</si>
  <si>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</si>
  <si>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</si>
  <si>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</si>
  <si>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</si>
  <si>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</si>
  <si>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</si>
  <si>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</si>
  <si>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</si>
  <si>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</si>
  <si>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</si>
  <si>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</si>
  <si>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</si>
  <si>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</si>
  <si>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</si>
  <si>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</si>
  <si>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</si>
  <si>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</si>
  <si>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</si>
  <si>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</si>
  <si>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</si>
  <si>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</si>
  <si>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</si>
  <si>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</si>
  <si>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</si>
  <si>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</si>
  <si>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</si>
  <si>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</si>
  <si>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</si>
  <si>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</si>
  <si>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</si>
  <si>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</si>
  <si>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</si>
  <si>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</si>
  <si>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</si>
  <si>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</si>
  <si>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</si>
  <si>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</si>
  <si>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</si>
  <si>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</si>
  <si>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</si>
  <si>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</si>
  <si>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</si>
  <si>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</si>
  <si>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</si>
  <si>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</si>
  <si>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</si>
  <si>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</si>
  <si>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</si>
  <si>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</si>
  <si>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</si>
  <si>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</si>
  <si>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</si>
  <si>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</si>
  <si>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</si>
  <si>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</si>
  <si>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</si>
  <si>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</si>
  <si>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</si>
  <si>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</si>
  <si>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</si>
  <si>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</si>
  <si>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</si>
  <si>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</si>
  <si>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</si>
  <si>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</si>
  <si>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</si>
  <si>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</si>
  <si>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</si>
  <si>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</si>
  <si>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</si>
  <si>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</si>
  <si>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</si>
  <si>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</si>
  <si>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</si>
  <si>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</si>
  <si>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</si>
  <si>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</si>
  <si>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</si>
  <si>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</si>
  <si>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</si>
  <si>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</si>
  <si>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</si>
  <si>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</si>
  <si>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</si>
  <si>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</si>
  <si>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</si>
  <si>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</si>
  <si>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</si>
  <si>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</si>
  <si>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</si>
  <si>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</si>
  <si>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</si>
  <si>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</si>
  <si>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</si>
  <si>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</si>
  <si>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</si>
  <si>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</si>
  <si>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</si>
  <si>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</si>
  <si>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</si>
  <si>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</si>
  <si>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</si>
  <si>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</si>
  <si>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</si>
  <si>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</si>
  <si>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</si>
  <si>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</si>
  <si>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</si>
  <si>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</si>
  <si>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</si>
  <si>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</si>
  <si>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</si>
  <si>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</si>
  <si>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</si>
  <si>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</si>
  <si>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</si>
  <si>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</si>
  <si>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</si>
  <si>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</si>
  <si>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</si>
  <si>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</si>
  <si>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</si>
  <si>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</si>
  <si>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</si>
  <si>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</si>
  <si>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</si>
  <si>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</si>
  <si>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</si>
  <si>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</si>
  <si>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</si>
  <si>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</si>
  <si>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</si>
  <si>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</si>
  <si>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</si>
  <si>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</si>
  <si>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</si>
  <si>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</si>
  <si>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</si>
  <si>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</si>
  <si>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</si>
  <si>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</si>
  <si>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</si>
  <si>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</si>
  <si>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</si>
  <si>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</si>
  <si>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</si>
  <si>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</si>
  <si>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</si>
  <si>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</si>
  <si>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</si>
  <si>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</si>
  <si>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</si>
  <si>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</si>
  <si>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</si>
  <si>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</si>
  <si>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</si>
  <si>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</si>
  <si>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</si>
  <si>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</si>
  <si>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</si>
  <si>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</si>
  <si>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</si>
  <si>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</si>
  <si>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</si>
  <si>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</si>
  <si>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</si>
  <si>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</si>
  <si>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</si>
  <si>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</si>
  <si>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</si>
  <si>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</si>
  <si>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</si>
  <si>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</si>
  <si>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</si>
  <si>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</si>
  <si>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</si>
  <si>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</si>
  <si>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</si>
  <si>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</si>
  <si>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</si>
  <si>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</si>
  <si>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</si>
  <si>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</si>
  <si>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</si>
  <si>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</si>
  <si>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</si>
  <si>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</si>
  <si>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</si>
  <si>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</si>
  <si>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</si>
  <si>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</si>
  <si>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</si>
  <si>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</si>
  <si>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</si>
  <si>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</si>
  <si>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</si>
  <si>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</si>
  <si>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</si>
  <si>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</si>
  <si>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</si>
  <si>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</si>
  <si>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</si>
  <si>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</si>
  <si>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</si>
  <si>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</si>
  <si>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</si>
  <si>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</si>
  <si>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</si>
  <si>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</si>
  <si>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</si>
  <si>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</si>
  <si>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</si>
  <si>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</si>
  <si>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</si>
  <si>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</si>
  <si>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</si>
  <si>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</si>
  <si>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</si>
  <si>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</si>
  <si>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</si>
  <si>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</si>
  <si>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</si>
  <si>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</si>
  <si>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</si>
  <si>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</si>
  <si>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</si>
  <si>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</si>
  <si>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</si>
  <si>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</si>
  <si>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</si>
  <si>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</si>
  <si>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</si>
  <si>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</si>
  <si>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</si>
  <si>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</si>
  <si>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</si>
  <si>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</si>
  <si>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</si>
  <si>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</si>
  <si>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</si>
  <si>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</si>
  <si>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</si>
  <si>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</si>
  <si>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</si>
  <si>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</si>
  <si>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</si>
  <si>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</si>
  <si>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</si>
  <si>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</si>
  <si>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</si>
  <si>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</si>
  <si>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</si>
  <si>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</si>
  <si>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</si>
  <si>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</si>
  <si>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</si>
  <si>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</si>
  <si>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</si>
  <si>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</si>
  <si>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</si>
  <si>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</si>
  <si>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</si>
  <si>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</si>
  <si>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</si>
  <si>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</si>
  <si>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</si>
  <si>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</si>
  <si>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</si>
  <si>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</si>
  <si>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</si>
  <si>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</si>
  <si>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</si>
  <si>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</si>
  <si>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</si>
  <si>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</si>
  <si>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</si>
  <si>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</si>
  <si>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</si>
  <si>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</si>
  <si>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</si>
  <si>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</si>
  <si>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</si>
  <si>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</si>
  <si>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</si>
  <si>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</si>
  <si>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</si>
  <si>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</si>
  <si>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</si>
  <si>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</si>
  <si>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</si>
  <si>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</si>
  <si>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</si>
  <si>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</si>
  <si>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</si>
  <si>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</si>
  <si>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</si>
  <si>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</si>
  <si>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</si>
  <si>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</si>
  <si>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</si>
  <si>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</si>
  <si>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</si>
  <si>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</si>
  <si>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</si>
  <si>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</si>
  <si>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</si>
  <si>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</si>
  <si>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</si>
  <si>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</si>
  <si>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</si>
  <si>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</si>
  <si>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</si>
  <si>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</si>
  <si>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</si>
  <si>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</si>
  <si>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</si>
  <si>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</si>
  <si>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</si>
  <si>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</si>
  <si>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</si>
  <si>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</si>
  <si>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</si>
  <si>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</si>
  <si>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</si>
  <si>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</si>
  <si>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</si>
  <si>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</si>
  <si>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</si>
  <si>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</si>
  <si>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</si>
  <si>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</si>
  <si>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</si>
  <si>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</si>
  <si>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</si>
  <si>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</si>
  <si>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</si>
  <si>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</si>
  <si>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</si>
  <si>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</si>
  <si>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</si>
  <si>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</si>
  <si>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</si>
  <si>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</si>
  <si>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</si>
  <si>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</si>
  <si>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</si>
  <si>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</si>
  <si>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</si>
  <si>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</si>
  <si>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</si>
  <si>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</si>
  <si>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</si>
  <si>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</si>
  <si>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</si>
  <si>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</si>
  <si>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</si>
  <si>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</si>
  <si>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</si>
  <si>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</si>
  <si>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</si>
  <si>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</si>
  <si>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</si>
  <si>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</si>
  <si>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</si>
  <si>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</si>
  <si>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</si>
  <si>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</si>
  <si>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</si>
  <si>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</si>
  <si>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</si>
  <si>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</si>
  <si>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</si>
  <si>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</si>
  <si>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</si>
  <si>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</si>
  <si>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</si>
  <si>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</si>
  <si>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</si>
  <si>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</si>
  <si>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</si>
  <si>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</si>
  <si>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</si>
  <si>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</si>
  <si>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</si>
  <si>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</si>
  <si>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</si>
  <si>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</si>
  <si>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</si>
  <si>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</si>
  <si>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</si>
  <si>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</si>
  <si>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</si>
  <si>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</si>
  <si>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</si>
  <si>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</si>
  <si>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</si>
  <si>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</si>
  <si>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</si>
  <si>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</si>
  <si>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</si>
  <si>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</si>
  <si>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</si>
  <si>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</si>
  <si>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</si>
  <si>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</si>
  <si>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</si>
  <si>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</si>
  <si>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</si>
  <si>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</si>
  <si>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</si>
  <si>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</si>
  <si>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</si>
  <si>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</si>
  <si>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</si>
  <si>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</si>
  <si>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</si>
  <si>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</si>
  <si>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</si>
  <si>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</si>
  <si>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</si>
  <si>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</si>
  <si>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</si>
  <si>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</si>
  <si>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</si>
  <si>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</si>
  <si>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</si>
  <si>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</si>
  <si>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</si>
  <si>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</si>
  <si>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</si>
  <si>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</si>
  <si>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</si>
  <si>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</si>
  <si>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</si>
  <si>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</si>
  <si>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</si>
  <si>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</si>
  <si>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</si>
  <si>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</si>
  <si>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</si>
  <si>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</si>
  <si>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</si>
  <si>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</si>
  <si>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</si>
  <si>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</si>
  <si>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</si>
  <si>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</si>
  <si>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</si>
  <si>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</si>
  <si>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</si>
  <si>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</si>
  <si>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</si>
  <si>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</si>
  <si>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</si>
  <si>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</si>
  <si>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</si>
  <si>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</si>
  <si>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</si>
  <si>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</si>
  <si>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</si>
  <si>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</si>
  <si>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</si>
  <si>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</si>
  <si>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</si>
  <si>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</si>
  <si>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</si>
  <si>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</si>
  <si>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</si>
  <si>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</si>
  <si>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</si>
  <si>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</si>
  <si>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</si>
  <si>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</si>
  <si>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</si>
  <si>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</si>
  <si>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</si>
  <si>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</si>
  <si>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</si>
  <si>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</si>
  <si>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</si>
  <si>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</si>
  <si>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</si>
  <si>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</si>
  <si>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</si>
  <si>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</si>
  <si>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</si>
  <si>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</si>
  <si>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</si>
  <si>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</si>
  <si>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</si>
  <si>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</si>
  <si>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</si>
  <si>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</si>
  <si>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</si>
  <si>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</si>
  <si>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</si>
  <si>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</si>
  <si>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</si>
  <si>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</si>
  <si>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</si>
  <si>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</si>
  <si>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</si>
  <si>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</si>
  <si>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</si>
  <si>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</si>
  <si>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</si>
  <si>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</si>
  <si>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</si>
  <si>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</si>
  <si>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</si>
  <si>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</si>
  <si>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</si>
  <si>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</si>
  <si>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</si>
  <si>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</si>
  <si>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</si>
  <si>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</si>
  <si>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</si>
  <si>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</si>
  <si>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</si>
  <si>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</si>
  <si>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</si>
  <si>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</si>
  <si>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</si>
  <si>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</si>
  <si>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</si>
  <si>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</si>
  <si>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</si>
  <si>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</si>
  <si>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</si>
  <si>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</si>
  <si>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</si>
  <si>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</si>
  <si>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</si>
  <si>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</si>
  <si>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</si>
  <si>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</si>
  <si>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</si>
  <si>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</si>
  <si>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</si>
  <si>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</si>
  <si>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</si>
  <si>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</si>
  <si>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</si>
  <si>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</si>
  <si>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</si>
  <si>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</si>
  <si>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</si>
  <si>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</si>
  <si>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</si>
  <si>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</si>
  <si>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</si>
  <si>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</si>
  <si>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</si>
  <si>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</si>
  <si>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</si>
  <si>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</si>
  <si>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</si>
  <si>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</si>
  <si>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</si>
  <si>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</si>
  <si>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</si>
  <si>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</si>
  <si>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</si>
  <si>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</si>
  <si>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</si>
  <si>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</si>
  <si>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</si>
  <si>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</si>
  <si>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</si>
  <si>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</si>
  <si>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</si>
  <si>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</si>
  <si>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</si>
  <si>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</si>
  <si>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</si>
  <si>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</si>
  <si>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</si>
  <si>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</si>
  <si>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</si>
  <si>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</si>
  <si>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</si>
  <si>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</si>
  <si>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</si>
  <si>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</si>
  <si>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</si>
  <si>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</si>
  <si>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</si>
  <si>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</si>
  <si>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</si>
  <si>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</si>
  <si>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</si>
  <si>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</si>
  <si>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</si>
  <si>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</si>
  <si>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</si>
  <si>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</si>
  <si>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</si>
  <si>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</si>
  <si>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</si>
  <si>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</si>
  <si>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</si>
  <si>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</si>
  <si>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</si>
  <si>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</si>
  <si>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</si>
  <si>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</si>
  <si>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</si>
  <si>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</si>
  <si>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</si>
  <si>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</si>
  <si>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</si>
  <si>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</si>
  <si>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</si>
  <si>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</si>
  <si>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</si>
  <si>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</si>
  <si>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</si>
  <si>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</si>
  <si>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</si>
  <si>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</si>
  <si>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</si>
  <si>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</si>
  <si>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</si>
  <si>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</si>
  <si>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</si>
  <si>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</si>
  <si>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</si>
  <si>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</si>
  <si>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</si>
  <si>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</si>
  <si>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</si>
  <si>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</si>
  <si>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</si>
  <si>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</si>
  <si>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</si>
  <si>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</si>
  <si>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</si>
  <si>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</si>
  <si>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</si>
  <si>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</si>
  <si>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</si>
  <si>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</si>
  <si>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</si>
  <si>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</si>
  <si>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</si>
  <si>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</si>
  <si>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</si>
  <si>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</si>
  <si>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</si>
  <si>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</si>
  <si>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</si>
  <si>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</si>
  <si>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</si>
  <si>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</si>
  <si>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</si>
  <si>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</si>
  <si>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</si>
  <si>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</si>
  <si>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</si>
  <si>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</si>
  <si>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</si>
  <si>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</si>
  <si>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</si>
  <si>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</si>
  <si>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</si>
  <si>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</si>
  <si>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</si>
  <si>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</si>
  <si>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</si>
  <si>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</si>
  <si>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</si>
  <si>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</si>
  <si>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</si>
  <si>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</si>
  <si>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</si>
  <si>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</si>
  <si>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</si>
  <si>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</si>
  <si>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</si>
  <si>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</si>
  <si>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</si>
  <si>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</si>
  <si>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</si>
  <si>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</si>
  <si>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</si>
  <si>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</si>
  <si>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</si>
  <si>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</si>
  <si>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</si>
  <si>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</si>
  <si>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</si>
  <si>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</si>
  <si>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</si>
  <si>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</si>
  <si>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</si>
  <si>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</si>
  <si>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</si>
  <si>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</si>
  <si>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</si>
  <si>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</si>
  <si>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</si>
  <si>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</si>
  <si>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</si>
  <si>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</si>
  <si>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</si>
  <si>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</si>
  <si>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</si>
  <si>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</si>
  <si>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</si>
  <si>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</si>
  <si>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</si>
  <si>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</si>
  <si>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</si>
  <si>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</si>
  <si>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</si>
  <si>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</si>
  <si>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</si>
  <si>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</si>
  <si>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</si>
  <si>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</si>
  <si>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</si>
  <si>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</si>
  <si>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</si>
  <si>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</si>
  <si>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</si>
  <si>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</si>
  <si>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</si>
  <si>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</si>
  <si>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</si>
  <si>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</si>
  <si>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</si>
  <si>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</si>
  <si>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</si>
  <si>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</si>
  <si>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</si>
  <si>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</si>
  <si>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</si>
  <si>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</si>
  <si>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</si>
  <si>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</si>
  <si>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</si>
  <si>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</si>
  <si>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</si>
  <si>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</si>
  <si>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</si>
  <si>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</si>
  <si>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</si>
  <si>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</si>
  <si>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</si>
  <si>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</si>
  <si>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</si>
  <si>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</si>
  <si>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</si>
  <si>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</si>
  <si>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</si>
  <si>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</si>
  <si>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</si>
  <si>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</si>
  <si>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</si>
  <si>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</si>
  <si>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</si>
  <si>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</si>
  <si>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</si>
  <si>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</si>
  <si>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</si>
  <si>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</si>
  <si>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</si>
  <si>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</si>
  <si>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</si>
  <si>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</si>
  <si>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</si>
  <si>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</si>
  <si>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</si>
  <si>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</si>
  <si>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</si>
  <si>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</si>
  <si>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</si>
  <si>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</si>
  <si>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</si>
  <si>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</si>
  <si>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</si>
  <si>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</si>
  <si>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</si>
  <si>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</si>
  <si>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</si>
  <si>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</si>
  <si>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</si>
  <si>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</si>
  <si>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</si>
  <si>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</si>
  <si>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</si>
  <si>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</si>
  <si>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</si>
  <si>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</si>
  <si>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</si>
  <si>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</si>
  <si>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</si>
  <si>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</si>
  <si>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</si>
  <si>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</si>
  <si>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</si>
  <si>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</si>
  <si>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</si>
  <si>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</si>
  <si>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</si>
  <si>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</si>
  <si>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</si>
  <si>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</si>
  <si>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</si>
  <si>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</si>
  <si>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</si>
  <si>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</si>
  <si>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</si>
  <si>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</si>
  <si>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</si>
  <si>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</si>
  <si>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</si>
  <si>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</si>
  <si>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</si>
  <si>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</si>
  <si>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</si>
  <si>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</si>
  <si>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</si>
  <si>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</si>
  <si>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</si>
  <si>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</si>
  <si>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</si>
  <si>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</si>
  <si>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</si>
  <si>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</si>
  <si>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</si>
  <si>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</si>
  <si>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</si>
  <si>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</si>
  <si>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</si>
  <si>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</si>
  <si>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</si>
  <si>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</si>
  <si>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</si>
  <si>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</si>
  <si>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</si>
  <si>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</si>
  <si>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</si>
  <si>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</si>
  <si>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</si>
  <si>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</si>
  <si>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</si>
  <si>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</si>
  <si>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</si>
  <si>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</si>
  <si>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</si>
  <si>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</si>
  <si>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</si>
  <si>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</si>
  <si>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</si>
  <si>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</si>
  <si>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</si>
  <si>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</si>
  <si>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</si>
  <si>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</si>
  <si>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</si>
  <si>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</si>
  <si>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</si>
  <si>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</si>
  <si>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</si>
  <si>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</si>
  <si>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</si>
  <si>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</si>
  <si>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</si>
  <si>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</si>
  <si>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</si>
  <si>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</si>
  <si>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</si>
  <si>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</si>
  <si>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</si>
  <si>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</si>
  <si>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</si>
  <si>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</si>
  <si>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</si>
  <si>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</si>
  <si>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</si>
  <si>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</si>
  <si>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</si>
  <si>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</si>
  <si>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</si>
  <si>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</si>
  <si>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</si>
  <si>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</si>
  <si>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</si>
  <si>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</si>
  <si>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</si>
  <si>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</si>
  <si>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</si>
  <si>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</si>
  <si>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</si>
  <si>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</si>
  <si>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</si>
  <si>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</si>
  <si>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</si>
  <si>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</si>
  <si>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</si>
  <si>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</si>
  <si>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</si>
  <si>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</si>
  <si>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</si>
  <si>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</si>
  <si>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</si>
  <si>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</si>
  <si>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</si>
  <si>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</si>
  <si>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</si>
  <si>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</si>
  <si>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</si>
  <si>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</si>
  <si>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</si>
  <si>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</si>
  <si>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</si>
  <si>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</si>
  <si>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</si>
  <si>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</si>
  <si>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</si>
  <si>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</si>
  <si>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</si>
  <si>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</si>
  <si>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</si>
  <si>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</si>
  <si>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</si>
  <si>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</si>
  <si>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</si>
  <si>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</si>
  <si>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</si>
  <si>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</si>
  <si>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</si>
  <si>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</si>
  <si>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</si>
  <si>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</si>
  <si>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</si>
  <si>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</si>
  <si>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</si>
  <si>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</si>
  <si>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</si>
  <si>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</si>
  <si>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</si>
  <si>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</si>
  <si>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</si>
  <si>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</si>
  <si>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</si>
  <si>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</si>
  <si>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</si>
  <si>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</si>
  <si>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</si>
  <si>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</si>
  <si>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</si>
  <si>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</si>
  <si>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</si>
  <si>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</si>
  <si>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</si>
  <si>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</si>
  <si>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</si>
  <si>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</si>
  <si>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</si>
  <si>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</si>
  <si>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</si>
  <si>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</si>
  <si>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</si>
  <si>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</si>
  <si>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</si>
  <si>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</si>
  <si>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</si>
  <si>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</si>
  <si>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</si>
  <si>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</si>
  <si>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</si>
  <si>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</si>
  <si>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</si>
  <si>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</si>
  <si>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</si>
  <si>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</si>
  <si>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</si>
  <si>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</si>
  <si>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</si>
  <si>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</si>
  <si>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</si>
  <si>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</si>
  <si>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</si>
  <si>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</si>
  <si>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</si>
  <si>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</si>
  <si>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</si>
  <si>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</si>
  <si>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</si>
  <si>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</si>
  <si>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</si>
  <si>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</si>
  <si>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</si>
  <si>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</si>
  <si>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</si>
  <si>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</si>
  <si>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</si>
  <si>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</si>
  <si>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</si>
  <si>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</si>
  <si>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</si>
  <si>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</si>
  <si>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</si>
  <si>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</si>
  <si>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</si>
  <si>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</si>
  <si>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</si>
  <si>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</si>
  <si>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</si>
  <si>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</si>
  <si>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</si>
  <si>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</si>
  <si>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</si>
  <si>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</si>
  <si>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</si>
  <si>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</si>
  <si>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</si>
  <si>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</si>
  <si>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</si>
  <si>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</si>
  <si>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</si>
  <si>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</si>
  <si>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</si>
  <si>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</si>
  <si>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</si>
  <si>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</si>
  <si>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</si>
  <si>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</si>
  <si>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</si>
  <si>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</si>
  <si>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</si>
  <si>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</si>
  <si>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</si>
  <si>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</si>
  <si>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</si>
  <si>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</si>
  <si>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</si>
  <si>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</si>
  <si>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</si>
  <si>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</si>
  <si>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</si>
  <si>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</si>
  <si>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</si>
  <si>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</si>
  <si>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</si>
  <si>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</si>
  <si>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</si>
  <si>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</si>
  <si>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</si>
  <si>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</si>
  <si>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</si>
  <si>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</si>
  <si>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</si>
  <si>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</si>
  <si>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</si>
  <si>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</si>
  <si>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</si>
  <si>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</si>
  <si>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</si>
  <si>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</si>
  <si>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</si>
  <si>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</si>
  <si>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</si>
  <si>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</si>
  <si>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</si>
  <si>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</si>
  <si>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</si>
  <si>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</si>
  <si>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</si>
  <si>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</si>
  <si>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</si>
  <si>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</si>
  <si>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</si>
  <si>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</si>
  <si>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</si>
  <si>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</si>
  <si>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</si>
  <si>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</si>
  <si>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</si>
  <si>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</si>
  <si>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</si>
  <si>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</si>
  <si>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</si>
  <si>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</si>
  <si>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</si>
  <si>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</si>
  <si>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</si>
  <si>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</si>
  <si>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</si>
  <si>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</si>
  <si>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</si>
  <si>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</si>
  <si>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</si>
  <si>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</si>
  <si>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</si>
  <si>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</si>
  <si>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</si>
  <si>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</si>
  <si>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</si>
  <si>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</si>
  <si>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</si>
  <si>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</si>
  <si>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</si>
  <si>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</si>
  <si>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</si>
  <si>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</si>
  <si>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</si>
  <si>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</si>
  <si>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</si>
  <si>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</si>
  <si>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</si>
  <si>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</si>
  <si>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</si>
  <si>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</si>
  <si>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</si>
  <si>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</si>
  <si>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</si>
  <si>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</si>
  <si>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</si>
  <si>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</si>
  <si>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</si>
  <si>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</si>
  <si>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</si>
  <si>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</si>
  <si>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</si>
  <si>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</si>
  <si>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</si>
  <si>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</si>
  <si>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</si>
  <si>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</si>
  <si>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</si>
  <si>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</si>
  <si>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</si>
  <si>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</si>
  <si>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</si>
  <si>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</si>
  <si>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</si>
  <si>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</si>
  <si>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</si>
  <si>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</si>
  <si>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</si>
  <si>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</si>
  <si>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</si>
  <si>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</si>
  <si>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</si>
  <si>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</si>
  <si>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</si>
  <si>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</si>
  <si>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</si>
  <si>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</si>
  <si>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</si>
  <si>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</si>
  <si>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</si>
  <si>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</si>
  <si>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</si>
  <si>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</si>
  <si>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</si>
  <si>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</si>
  <si>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</si>
  <si>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</si>
  <si>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</si>
  <si>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</si>
  <si>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</si>
  <si>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</si>
  <si>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</si>
  <si>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</si>
  <si>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</si>
  <si>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</si>
  <si>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</si>
  <si>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</si>
  <si>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</si>
  <si>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</si>
  <si>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</si>
  <si>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</si>
  <si>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</si>
  <si>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</si>
  <si>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</si>
  <si>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</si>
  <si>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</si>
  <si>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</si>
  <si>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</si>
  <si>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</si>
  <si>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</si>
  <si>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</si>
  <si>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</si>
  <si>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</si>
  <si>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</si>
  <si>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</si>
  <si>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</si>
  <si>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</si>
  <si>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</si>
  <si>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</si>
  <si>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</si>
  <si>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</si>
  <si>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</si>
  <si>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</si>
  <si>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</si>
  <si>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</si>
  <si>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</si>
  <si>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</si>
  <si>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</si>
  <si>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</si>
  <si>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</si>
  <si>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</si>
  <si>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</si>
  <si>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</si>
  <si>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</si>
  <si>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</si>
  <si>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</si>
  <si>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</si>
  <si>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</si>
  <si>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</si>
  <si>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</si>
  <si>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</si>
  <si>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</si>
  <si>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</si>
  <si>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</si>
  <si>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</si>
  <si>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</si>
  <si>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</si>
  <si>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</si>
  <si>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</si>
  <si>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</si>
  <si>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</si>
  <si>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</si>
  <si>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</si>
  <si>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</si>
  <si>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</si>
  <si>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</si>
  <si>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</si>
  <si>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</si>
  <si>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</si>
  <si>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</si>
  <si>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</si>
  <si>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</si>
  <si>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</si>
  <si>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</si>
  <si>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</si>
  <si>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</si>
  <si>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</si>
  <si>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</si>
  <si>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</si>
  <si>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</si>
  <si>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</si>
  <si>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</si>
  <si>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</si>
  <si>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</si>
  <si>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</si>
  <si>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</si>
  <si>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</si>
  <si>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</si>
  <si>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</si>
  <si>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</si>
  <si>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</si>
  <si>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</si>
  <si>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</si>
  <si>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</si>
  <si>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</si>
  <si>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</si>
  <si>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</si>
  <si>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</si>
  <si>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</si>
  <si>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</si>
  <si>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</si>
  <si>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</si>
  <si>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</si>
  <si>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</si>
  <si>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</si>
  <si>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</si>
  <si>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</si>
  <si>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</si>
  <si>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</si>
  <si>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</si>
  <si>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</si>
  <si>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</si>
  <si>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</si>
  <si>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</si>
  <si>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</si>
  <si>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</si>
  <si>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</si>
  <si>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</si>
  <si>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</si>
  <si>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</si>
  <si>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</si>
  <si>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</si>
  <si>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</si>
  <si>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</si>
  <si>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</si>
  <si>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</si>
  <si>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</si>
  <si>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</si>
  <si>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</si>
  <si>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</si>
  <si>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</si>
  <si>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</si>
  <si>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</si>
  <si>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</si>
  <si>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</si>
  <si>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</si>
  <si>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</si>
  <si>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</si>
  <si>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</si>
  <si>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</si>
  <si>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</si>
  <si>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</si>
  <si>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</si>
  <si>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</si>
  <si>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</si>
  <si>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</si>
  <si>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</si>
  <si>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</si>
  <si>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</si>
  <si>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</si>
  <si>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</si>
  <si>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</si>
  <si>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</si>
  <si>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</si>
  <si>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</si>
  <si>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</si>
  <si>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</si>
  <si>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</si>
  <si>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</si>
  <si>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</si>
  <si>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</si>
  <si>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</si>
  <si>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</si>
  <si>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</si>
  <si>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</si>
  <si>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</si>
  <si>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</si>
  <si>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</si>
  <si>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</si>
  <si>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</si>
  <si>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</si>
  <si>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</si>
  <si>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</si>
  <si>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</si>
  <si>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</si>
  <si>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</si>
  <si>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</si>
  <si>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</si>
  <si>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</si>
  <si>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</si>
  <si>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</si>
  <si>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</si>
  <si>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</si>
  <si>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</si>
  <si>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</si>
  <si>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</si>
  <si>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</si>
  <si>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</si>
  <si>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</si>
  <si>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</si>
  <si>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</si>
  <si>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</si>
  <si>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</si>
  <si>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</si>
  <si>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</si>
  <si>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</si>
  <si>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</si>
  <si>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</si>
  <si>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</si>
  <si>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</si>
  <si>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</si>
  <si>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</si>
  <si>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</si>
  <si>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</si>
  <si>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</si>
  <si>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</si>
  <si>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</si>
  <si>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</si>
  <si>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</si>
  <si>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</si>
  <si>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</si>
  <si>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</si>
  <si>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</si>
  <si>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</si>
  <si>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</si>
  <si>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</si>
  <si>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</si>
  <si>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</si>
  <si>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</si>
  <si>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</si>
  <si>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</si>
  <si>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</si>
  <si>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</si>
  <si>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</si>
  <si>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</si>
  <si>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</si>
  <si>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</si>
  <si>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</si>
  <si>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</si>
  <si>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</si>
  <si>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</si>
  <si>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</si>
  <si>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</si>
  <si>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</si>
  <si>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</si>
  <si>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</si>
  <si>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</si>
  <si>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</si>
  <si>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</si>
  <si>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</si>
  <si>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</si>
  <si>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</si>
  <si>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</si>
  <si>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</si>
  <si>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</si>
  <si>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</si>
  <si>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</si>
  <si>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</si>
  <si>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</si>
  <si>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</si>
  <si>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</si>
  <si>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</si>
  <si>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</si>
  <si>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</si>
  <si>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</si>
  <si>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</si>
  <si>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</si>
  <si>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</si>
  <si>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</si>
  <si>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</si>
  <si>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</si>
  <si>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</si>
  <si>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</si>
  <si>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</si>
  <si>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</si>
  <si>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</si>
  <si>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</si>
  <si>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</si>
  <si>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</si>
  <si>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</si>
  <si>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</si>
  <si>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</si>
  <si>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</si>
  <si>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</si>
  <si>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</si>
  <si>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</si>
  <si>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</si>
  <si>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</si>
  <si>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</si>
  <si>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</si>
  <si>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</si>
  <si>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</si>
  <si>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</si>
  <si>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</si>
  <si>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</si>
  <si>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</si>
  <si>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</si>
  <si>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</si>
  <si>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</si>
  <si>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</si>
  <si>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</si>
  <si>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</si>
  <si>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</si>
  <si>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</si>
  <si>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</si>
  <si>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</si>
  <si>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</si>
  <si>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</si>
  <si>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</si>
  <si>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</si>
  <si>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</si>
  <si>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</si>
  <si>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</si>
  <si>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</si>
  <si>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</si>
  <si>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</si>
  <si>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</si>
  <si>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</si>
  <si>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</si>
  <si>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</si>
  <si>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</si>
  <si>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</si>
  <si>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</si>
  <si>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</si>
  <si>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</si>
  <si>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</si>
  <si>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</si>
  <si>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</si>
  <si>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</si>
  <si>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</si>
  <si>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</si>
  <si>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</si>
  <si>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</si>
  <si>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</si>
  <si>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</si>
  <si>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</si>
  <si>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</si>
  <si>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</si>
  <si>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</si>
  <si>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</si>
  <si>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</si>
  <si>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</si>
  <si>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</si>
  <si>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</si>
  <si>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</si>
  <si>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</si>
  <si>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</si>
  <si>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</si>
  <si>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</si>
  <si>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</si>
  <si>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</si>
  <si>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</si>
  <si>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</si>
  <si>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</si>
  <si>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</si>
  <si>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</si>
  <si>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</si>
  <si>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</si>
  <si>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</si>
  <si>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</si>
  <si>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</si>
  <si>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</si>
  <si>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</si>
  <si>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</si>
  <si>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</si>
  <si>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</si>
  <si>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</si>
  <si>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</si>
  <si>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</si>
  <si>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</si>
  <si>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</si>
  <si>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</si>
  <si>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</si>
  <si>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</si>
  <si>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</si>
  <si>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</si>
  <si>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</si>
  <si>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</si>
  <si>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</si>
  <si>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</si>
  <si>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</si>
  <si>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</si>
  <si>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</si>
  <si>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</si>
  <si>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</si>
  <si>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</si>
  <si>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</si>
  <si>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</si>
  <si>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</si>
  <si>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</si>
  <si>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</si>
  <si>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</si>
  <si>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</si>
  <si>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</si>
  <si>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</si>
  <si>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</si>
  <si>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</si>
  <si>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</si>
  <si>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</si>
  <si>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</si>
  <si>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</si>
  <si>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</si>
  <si>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</si>
  <si>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</si>
  <si>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</si>
  <si>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</si>
  <si>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</si>
  <si>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</si>
  <si>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</si>
  <si>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</si>
  <si>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</si>
  <si>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</si>
  <si>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</si>
  <si>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</si>
  <si>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</si>
  <si>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</si>
  <si>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</si>
  <si>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</si>
  <si>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</si>
  <si>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</si>
  <si>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</si>
  <si>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</si>
  <si>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</si>
  <si>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</si>
  <si>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</si>
  <si>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</si>
  <si>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</si>
  <si>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</si>
  <si>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</si>
  <si>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</si>
  <si>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</si>
  <si>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</si>
  <si>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</si>
  <si>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</si>
  <si>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</si>
  <si>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</si>
  <si>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</si>
  <si>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</si>
  <si>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</si>
  <si>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</si>
  <si>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</si>
  <si>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</si>
  <si>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</si>
  <si>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</si>
  <si>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</si>
  <si>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</si>
  <si>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</si>
  <si>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</si>
  <si>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</si>
  <si>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</si>
  <si>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</si>
  <si>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</si>
  <si>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</si>
  <si>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</si>
  <si>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</si>
  <si>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</si>
  <si>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</si>
  <si>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</si>
  <si>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</si>
  <si>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</si>
  <si>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</si>
  <si>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</si>
  <si>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</si>
  <si>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</si>
  <si>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</si>
  <si>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</si>
  <si>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</si>
  <si>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</si>
  <si>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</si>
  <si>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</si>
  <si>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</si>
  <si>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</si>
  <si>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</si>
  <si>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</si>
  <si>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</si>
  <si>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</si>
  <si>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</si>
  <si>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</si>
  <si>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</si>
  <si>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</si>
  <si>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</si>
  <si>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</si>
  <si>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</si>
  <si>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</si>
  <si>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</si>
  <si>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</si>
  <si>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</si>
  <si>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</si>
  <si>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</si>
  <si>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</si>
  <si>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</si>
  <si>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</si>
  <si>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</si>
  <si>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</si>
  <si>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</si>
  <si>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</si>
  <si>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</si>
  <si>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</si>
  <si>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</si>
  <si>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</si>
  <si>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</si>
  <si>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</si>
  <si>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</si>
  <si>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</si>
  <si>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</si>
  <si>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</si>
  <si>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</si>
  <si>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</si>
  <si>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</si>
  <si>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</si>
  <si>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</si>
  <si>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</si>
  <si>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</si>
  <si>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</si>
  <si>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</si>
  <si>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</si>
  <si>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</si>
  <si>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</si>
  <si>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</si>
  <si>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</si>
  <si>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</si>
  <si>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</si>
  <si>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</si>
  <si>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</si>
  <si>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</si>
  <si>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</si>
  <si>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</si>
  <si>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</si>
  <si>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</si>
  <si>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</si>
  <si>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</si>
  <si>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</si>
  <si>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</si>
  <si>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</si>
  <si>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</si>
  <si>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</si>
  <si>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</si>
  <si>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</si>
  <si>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</si>
  <si>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</si>
  <si>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</si>
  <si>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</si>
  <si>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</si>
  <si>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</si>
  <si>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</si>
  <si>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</si>
  <si>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</si>
  <si>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</si>
  <si>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</si>
  <si>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</si>
  <si>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</si>
  <si>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</si>
  <si>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</si>
  <si>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</si>
  <si>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</si>
  <si>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</si>
  <si>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</si>
  <si>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</si>
  <si>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</si>
  <si>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</si>
  <si>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</si>
  <si>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</si>
  <si>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</si>
  <si>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</si>
  <si>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</si>
  <si>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</si>
  <si>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</si>
  <si>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</si>
  <si>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</si>
  <si>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</si>
  <si>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</si>
  <si>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</si>
  <si>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</si>
  <si>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</si>
  <si>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</si>
  <si>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</si>
  <si>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</si>
  <si>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</si>
  <si>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</si>
  <si>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</si>
  <si>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</si>
  <si>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</si>
  <si>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</si>
  <si>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</si>
  <si>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</si>
  <si>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</si>
  <si>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</si>
  <si>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</si>
  <si>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</si>
  <si>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</si>
  <si>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</si>
  <si>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</si>
  <si>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</si>
  <si>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</si>
  <si>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</si>
  <si>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</si>
  <si>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</si>
  <si>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</si>
  <si>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</si>
  <si>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</si>
  <si>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</si>
  <si>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</si>
  <si>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</si>
  <si>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</si>
  <si>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</si>
  <si>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</si>
  <si>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</si>
  <si>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</si>
  <si>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</si>
  <si>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</si>
  <si>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</si>
  <si>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</si>
  <si>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</si>
  <si>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</si>
  <si>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</si>
  <si>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</si>
  <si>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</si>
  <si>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</si>
  <si>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</si>
  <si>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</si>
  <si>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</si>
  <si>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</si>
  <si>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</si>
  <si>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</si>
  <si>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</si>
  <si>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</si>
  <si>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</si>
  <si>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</si>
  <si>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</si>
  <si>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</si>
  <si>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</si>
  <si>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</si>
  <si>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</si>
  <si>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</si>
  <si>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</si>
  <si>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</si>
  <si>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</si>
  <si>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</si>
  <si>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</si>
  <si>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</si>
  <si>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</si>
  <si>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</si>
  <si>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</si>
  <si>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</si>
  <si>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</si>
  <si>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</si>
  <si>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</si>
  <si>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</si>
  <si>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</si>
  <si>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</si>
  <si>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</si>
  <si>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</si>
  <si>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</si>
  <si>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</si>
  <si>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</si>
  <si>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</si>
  <si>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</si>
  <si>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</si>
  <si>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</si>
  <si>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</si>
  <si>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</si>
  <si>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</si>
  <si>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</si>
  <si>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</si>
  <si>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</si>
  <si>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</si>
  <si>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</si>
  <si>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</si>
  <si>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</si>
  <si>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</si>
  <si>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</si>
  <si>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</si>
  <si>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</si>
  <si>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</si>
  <si>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</si>
  <si>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</si>
  <si>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</si>
  <si>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</si>
  <si>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</si>
  <si>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</si>
  <si>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</si>
  <si>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</si>
  <si>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</si>
  <si>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</si>
  <si>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</si>
  <si>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</si>
  <si>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</si>
  <si>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</si>
  <si>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</si>
  <si>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</si>
  <si>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</si>
  <si>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</si>
  <si>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</si>
  <si>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</si>
  <si>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</si>
  <si>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</si>
  <si>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</si>
  <si>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</si>
  <si>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</si>
  <si>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</si>
  <si>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</si>
  <si>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</si>
  <si>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</si>
  <si>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</si>
  <si>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</si>
  <si>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</si>
  <si>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</si>
  <si>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</si>
  <si>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</si>
  <si>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</si>
  <si>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</si>
  <si>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</si>
  <si>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</si>
  <si>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</si>
  <si>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</si>
  <si>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</si>
  <si>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</si>
  <si>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</si>
  <si>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</si>
  <si>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</si>
  <si>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</si>
  <si>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</si>
  <si>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</si>
  <si>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</si>
  <si>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</si>
  <si>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</si>
  <si>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</si>
  <si>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</si>
  <si>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</si>
  <si>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</si>
  <si>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</si>
  <si>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</si>
  <si>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</si>
  <si>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</si>
  <si>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</si>
  <si>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</si>
  <si>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</si>
  <si>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</si>
  <si>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</si>
  <si>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</si>
  <si>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</si>
  <si>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</si>
  <si>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</si>
  <si>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</si>
  <si>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</si>
  <si>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</si>
  <si>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</si>
  <si>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</si>
  <si>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</si>
  <si>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</si>
  <si>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</si>
  <si>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</si>
  <si>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</si>
  <si>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</si>
  <si>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</si>
  <si>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</si>
  <si>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</si>
  <si>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</si>
  <si>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</si>
  <si>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</si>
  <si>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</si>
  <si>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</si>
  <si>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</si>
  <si>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</si>
  <si>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</si>
  <si>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</si>
  <si>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</si>
  <si>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</si>
  <si>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</si>
  <si>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</si>
  <si>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</si>
  <si>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</si>
  <si>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</si>
  <si>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</si>
  <si>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</si>
  <si>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</si>
  <si>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</si>
  <si>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</si>
  <si>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</si>
  <si>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</si>
  <si>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</si>
  <si>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</si>
  <si>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</si>
  <si>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</si>
  <si>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</si>
  <si>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</si>
  <si>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</si>
  <si>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</si>
  <si>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</si>
  <si>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</si>
  <si>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</si>
  <si>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</si>
  <si>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</si>
  <si>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</si>
  <si>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</si>
  <si>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</si>
  <si>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</si>
  <si>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</si>
  <si>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</si>
  <si>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</si>
  <si>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</si>
  <si>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</si>
  <si>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</si>
  <si>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</si>
  <si>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</si>
  <si>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</si>
  <si>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</si>
  <si>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</si>
  <si>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</si>
  <si>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</si>
  <si>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</si>
  <si>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</si>
  <si>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</si>
  <si>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</si>
  <si>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</si>
  <si>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</si>
  <si>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</si>
  <si>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</si>
  <si>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</si>
  <si>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</si>
  <si>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</si>
  <si>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</si>
  <si>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</si>
  <si>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</si>
  <si>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</si>
  <si>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</si>
  <si>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</si>
  <si>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</si>
  <si>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</si>
  <si>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</si>
  <si>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</si>
  <si>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</si>
  <si>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</si>
  <si>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</si>
  <si>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</si>
  <si>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</si>
  <si>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</si>
  <si>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</si>
  <si>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</si>
  <si>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</si>
  <si>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</si>
  <si>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</si>
  <si>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</si>
  <si>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</si>
  <si>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</si>
  <si>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</si>
  <si>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</si>
  <si>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</si>
  <si>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</si>
  <si>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</si>
  <si>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</si>
  <si>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</si>
  <si>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</si>
  <si>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</si>
  <si>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</si>
  <si>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</si>
  <si>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</si>
  <si>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</si>
  <si>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</si>
  <si>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</si>
  <si>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</si>
  <si>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</si>
  <si>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</si>
  <si>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</si>
  <si>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</si>
  <si>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</si>
  <si>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</si>
  <si>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</si>
  <si>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</si>
  <si>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</si>
  <si>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</si>
  <si>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</si>
  <si>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</si>
  <si>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</si>
  <si>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</si>
  <si>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</si>
  <si>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</si>
  <si>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</si>
  <si>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</si>
  <si>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</si>
  <si>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</si>
  <si>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</si>
  <si>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</si>
  <si>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</si>
  <si>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</si>
  <si>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</si>
  <si>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</si>
  <si>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</si>
  <si>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</si>
  <si>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</si>
  <si>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</si>
  <si>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</si>
  <si>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</si>
  <si>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</si>
  <si>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</si>
  <si>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</si>
  <si>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</si>
  <si>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</si>
  <si>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</si>
  <si>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</si>
  <si>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</si>
  <si>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</si>
  <si>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</si>
  <si>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</si>
  <si>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</si>
  <si>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</si>
  <si>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</si>
  <si>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</si>
  <si>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</si>
  <si>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</si>
  <si>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</si>
  <si>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</si>
  <si>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</si>
  <si>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</si>
  <si>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</si>
  <si>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</si>
  <si>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</si>
  <si>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</si>
  <si>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</si>
  <si>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</si>
  <si>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</si>
  <si>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</si>
  <si>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</si>
  <si>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</si>
  <si>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</si>
  <si>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</si>
  <si>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</si>
  <si>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</si>
  <si>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</si>
  <si>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</si>
  <si>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</si>
  <si>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</si>
  <si>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</si>
  <si>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</si>
  <si>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</si>
  <si>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</si>
  <si>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</si>
  <si>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</si>
  <si>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</si>
  <si>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</si>
  <si>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</si>
  <si>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</si>
  <si>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</si>
  <si>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</si>
  <si>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</si>
  <si>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</si>
  <si>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</si>
  <si>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</si>
  <si>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</si>
  <si>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</si>
  <si>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</si>
  <si>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</si>
  <si>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</si>
  <si>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</si>
  <si>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</si>
  <si>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</si>
  <si>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</si>
  <si>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</si>
  <si>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</si>
  <si>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</si>
  <si>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</si>
  <si>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</si>
  <si>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</si>
  <si>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</si>
  <si>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</si>
  <si>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</si>
  <si>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</si>
  <si>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</si>
  <si>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</si>
  <si>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</si>
  <si>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</si>
  <si>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</si>
  <si>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</si>
  <si>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</si>
  <si>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</si>
  <si>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</si>
  <si>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</si>
  <si>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</si>
  <si>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</si>
  <si>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</si>
  <si>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</si>
  <si>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</si>
  <si>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</si>
  <si>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</si>
  <si>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</si>
  <si>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</si>
  <si>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</si>
  <si>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</si>
  <si>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</si>
  <si>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</si>
  <si>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</si>
  <si>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</si>
  <si>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</si>
  <si>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</si>
  <si>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</si>
  <si>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</si>
  <si>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</si>
  <si>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</si>
  <si>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</si>
  <si>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</si>
  <si>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</si>
  <si>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</si>
  <si>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</si>
  <si>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</si>
  <si>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</si>
  <si>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</si>
  <si>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</si>
  <si>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</si>
  <si>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</si>
  <si>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</si>
  <si>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</si>
  <si>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</si>
  <si>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</si>
  <si>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</si>
  <si>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</si>
  <si>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</si>
  <si>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</si>
  <si>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</si>
  <si>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</si>
  <si>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</si>
  <si>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</si>
  <si>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</si>
  <si>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</si>
  <si>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</si>
  <si>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</si>
  <si>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</si>
  <si>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</si>
  <si>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</si>
  <si>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</si>
  <si>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</si>
  <si>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</si>
  <si>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</si>
  <si>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</si>
  <si>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</si>
  <si>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</si>
  <si>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</si>
  <si>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</si>
  <si>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</si>
  <si>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</si>
  <si>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</si>
  <si>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</si>
  <si>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</si>
  <si>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</si>
  <si>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</si>
  <si>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</si>
  <si>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</si>
  <si>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</si>
  <si>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</si>
  <si>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</si>
  <si>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</si>
  <si>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</si>
  <si>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</si>
  <si>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</si>
  <si>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</si>
  <si>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</si>
  <si>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</si>
  <si>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</si>
  <si>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</si>
  <si>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</si>
  <si>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</si>
  <si>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</si>
  <si>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</si>
  <si>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</si>
  <si>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</si>
  <si>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</si>
  <si>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</si>
  <si>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</si>
  <si>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</si>
  <si>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</si>
  <si>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</si>
  <si>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</si>
  <si>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</si>
  <si>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</si>
  <si>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</si>
  <si>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</si>
  <si>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</si>
  <si>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</si>
  <si>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</si>
  <si>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</si>
  <si>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</si>
  <si>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</si>
  <si>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</si>
  <si>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</si>
  <si>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</si>
  <si>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</si>
  <si>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</si>
  <si>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</si>
  <si>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</si>
  <si>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</si>
  <si>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</si>
  <si>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</si>
  <si>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</si>
  <si>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</si>
  <si>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</si>
  <si>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</si>
  <si>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</si>
  <si>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</si>
  <si>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</si>
  <si>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</si>
  <si>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</si>
  <si>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</si>
  <si>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</si>
  <si>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</si>
  <si>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</si>
  <si>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</si>
  <si>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</si>
  <si>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</si>
  <si>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</si>
  <si>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</si>
  <si>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</si>
  <si>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</si>
  <si>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</si>
  <si>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</si>
  <si>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</si>
  <si>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</si>
  <si>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</si>
  <si>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</si>
  <si>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</si>
  <si>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</si>
  <si>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</si>
  <si>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</si>
  <si>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</si>
  <si>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</si>
  <si>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</si>
  <si>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</si>
  <si>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</si>
  <si>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</si>
  <si>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</si>
  <si>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</si>
  <si>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</si>
  <si>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</si>
  <si>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</si>
  <si>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</si>
  <si>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</si>
  <si>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</si>
  <si>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</si>
  <si>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</si>
  <si>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</si>
  <si>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</si>
  <si>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</si>
  <si>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</si>
  <si>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</si>
  <si>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</si>
  <si>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</si>
  <si>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</si>
  <si>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</si>
  <si>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</si>
  <si>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</si>
  <si>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</si>
  <si>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</si>
  <si>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</si>
  <si>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</si>
  <si>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</si>
  <si>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</si>
  <si>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</si>
  <si>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</si>
  <si>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</si>
  <si>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</si>
  <si>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</si>
  <si>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</si>
  <si>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</si>
  <si>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</si>
  <si>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</si>
  <si>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</si>
  <si>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</si>
  <si>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</si>
  <si>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</si>
  <si>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</si>
  <si>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</si>
  <si>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</si>
  <si>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</si>
  <si>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</si>
  <si>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</si>
  <si>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</si>
  <si>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</si>
  <si>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</si>
  <si>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</si>
  <si>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</si>
  <si>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</si>
  <si>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</si>
  <si>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</si>
  <si>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</si>
  <si>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</si>
  <si>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</si>
  <si>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</si>
  <si>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</si>
  <si>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</si>
  <si>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</si>
  <si>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</si>
  <si>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</si>
  <si>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</si>
  <si>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</si>
  <si>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</si>
  <si>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</si>
  <si>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</si>
  <si>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</si>
  <si>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</si>
  <si>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</si>
  <si>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</si>
  <si>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</si>
  <si>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</si>
  <si>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</si>
  <si>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</si>
  <si>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</si>
  <si>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</si>
  <si>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</si>
  <si>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</si>
  <si>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</si>
  <si>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</si>
  <si>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</si>
  <si>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</si>
  <si>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</si>
  <si>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</si>
  <si>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</si>
  <si>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</si>
  <si>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</si>
  <si>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</si>
  <si>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</si>
  <si>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</si>
  <si>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</si>
  <si>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</si>
  <si>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</si>
  <si>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</si>
  <si>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</si>
  <si>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</si>
  <si>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</si>
  <si>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</si>
  <si>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</si>
  <si>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</si>
  <si>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</si>
  <si>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</si>
  <si>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</si>
  <si>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</si>
  <si>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</si>
  <si>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</si>
  <si>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</si>
  <si>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</si>
  <si>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</si>
  <si>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</si>
  <si>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</si>
  <si>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</si>
  <si>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</si>
  <si>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</si>
  <si>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</si>
  <si>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</si>
  <si>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</si>
  <si>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</si>
  <si>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</si>
  <si>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</si>
  <si>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</si>
  <si>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</si>
  <si>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</si>
  <si>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</si>
  <si>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</si>
  <si>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</si>
  <si>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</si>
  <si>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</si>
  <si>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</si>
  <si>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</si>
  <si>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</si>
  <si>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</si>
  <si>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</si>
  <si>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</si>
  <si>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</si>
  <si>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</si>
  <si>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</si>
  <si>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</si>
  <si>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</si>
  <si>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</si>
  <si>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</si>
  <si>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</si>
  <si>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</si>
  <si>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</si>
  <si>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</si>
  <si>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</si>
  <si>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</si>
  <si>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</si>
  <si>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</si>
  <si>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</si>
  <si>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</si>
  <si>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</si>
  <si>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</si>
  <si>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</si>
  <si>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</si>
  <si>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</si>
  <si>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</si>
  <si>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</si>
  <si>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</si>
  <si>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</si>
  <si>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</si>
  <si>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</si>
  <si>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</si>
  <si>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</si>
  <si>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</si>
  <si>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</si>
  <si>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</si>
  <si>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</si>
  <si>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</si>
  <si>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</si>
  <si>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</si>
  <si>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</si>
  <si>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</si>
  <si>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</si>
  <si>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</si>
  <si>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</si>
  <si>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</si>
  <si>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</si>
  <si>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</si>
  <si>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</si>
  <si>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</si>
  <si>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</si>
  <si>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</si>
  <si>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</si>
  <si>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</si>
  <si>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</si>
  <si>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</si>
  <si>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</si>
  <si>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</si>
  <si>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</si>
  <si>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</si>
  <si>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</si>
  <si>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</si>
  <si>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</si>
  <si>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</si>
  <si>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</si>
  <si>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</si>
  <si>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</si>
  <si>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</si>
  <si>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</si>
  <si>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</si>
  <si>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</si>
  <si>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</si>
  <si>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</si>
  <si>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</si>
  <si>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</si>
  <si>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</si>
  <si>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</si>
  <si>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</si>
  <si>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</si>
  <si>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</si>
  <si>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</si>
  <si>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</si>
  <si>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</si>
  <si>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</si>
  <si>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</si>
  <si>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</si>
  <si>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</si>
  <si>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</si>
  <si>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</si>
  <si>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</si>
  <si>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</si>
  <si>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</si>
  <si>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</si>
  <si>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</si>
  <si>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</si>
  <si>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</si>
  <si>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</si>
  <si>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</si>
  <si>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</si>
  <si>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</si>
  <si>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</si>
  <si>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</si>
  <si>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</si>
  <si>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</si>
  <si>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</si>
  <si>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</si>
  <si>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</si>
  <si>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</si>
  <si>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</si>
  <si>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</si>
  <si>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</si>
  <si>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</si>
  <si>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</si>
  <si>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</si>
  <si>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</si>
  <si>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</si>
  <si>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</si>
  <si>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</si>
  <si>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</si>
  <si>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</si>
  <si>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</si>
  <si>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</si>
  <si>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</si>
  <si>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</si>
  <si>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</si>
  <si>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</si>
  <si>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</si>
  <si>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</si>
  <si>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</si>
  <si>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</si>
  <si>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</si>
  <si>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</si>
  <si>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</si>
  <si>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</si>
  <si>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</si>
  <si>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</si>
  <si>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</si>
  <si>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</si>
  <si>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</si>
  <si>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</si>
  <si>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</si>
  <si>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</si>
  <si>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</si>
  <si>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</si>
  <si>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</si>
  <si>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</si>
  <si>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</si>
  <si>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</si>
  <si>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</si>
  <si>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</si>
  <si>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</si>
  <si>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</si>
  <si>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</si>
  <si>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</si>
  <si>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</si>
  <si>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</si>
  <si>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</si>
  <si>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</si>
  <si>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</si>
  <si>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</si>
  <si>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</si>
  <si>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</si>
  <si>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</si>
  <si>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</si>
  <si>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</si>
  <si>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</si>
  <si>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</si>
  <si>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</si>
  <si>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</si>
  <si>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</si>
  <si>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</si>
  <si>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</si>
  <si>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</si>
  <si>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</si>
  <si>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</si>
  <si>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</si>
  <si>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</si>
  <si>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</si>
  <si>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</si>
  <si>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</si>
  <si>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</si>
  <si>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</si>
  <si>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</si>
  <si>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</si>
  <si>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</si>
  <si>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</si>
  <si>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</si>
  <si>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</si>
  <si>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</si>
  <si>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</si>
  <si>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</si>
  <si>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</si>
  <si>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</si>
  <si>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</si>
  <si>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</si>
  <si>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</si>
  <si>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</si>
  <si>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</si>
  <si>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</si>
  <si>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</si>
  <si>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</si>
  <si>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</si>
  <si>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</si>
  <si>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</si>
  <si>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</si>
  <si>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</si>
  <si>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</si>
  <si>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</si>
  <si>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</si>
  <si>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</si>
  <si>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</si>
  <si>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</si>
  <si>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</si>
  <si>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</si>
  <si>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</si>
  <si>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</si>
  <si>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</si>
  <si>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</si>
  <si>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</si>
  <si>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</si>
  <si>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</si>
  <si>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</si>
  <si>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</si>
  <si>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</si>
  <si>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</si>
  <si>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</si>
  <si>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</si>
  <si>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</si>
  <si>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</si>
  <si>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</si>
  <si>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</si>
  <si>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</si>
  <si>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</si>
  <si>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</si>
  <si>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</si>
  <si>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</si>
  <si>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</si>
  <si>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</si>
  <si>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</si>
  <si>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</si>
  <si>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</si>
  <si>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</si>
  <si>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</si>
  <si>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</si>
  <si>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</si>
  <si>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</si>
  <si>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</si>
  <si>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</si>
  <si>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</si>
  <si>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</si>
  <si>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</si>
  <si>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</si>
  <si>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</si>
  <si>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</si>
  <si>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</si>
  <si>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</si>
  <si>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</si>
  <si>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</si>
  <si>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</si>
  <si>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</si>
  <si>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</si>
  <si>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</si>
  <si>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</si>
  <si>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</si>
  <si>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</si>
  <si>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</si>
  <si>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</si>
  <si>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</si>
  <si>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</si>
  <si>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</si>
  <si>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</si>
  <si>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</si>
  <si>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</si>
  <si>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</si>
  <si>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</si>
  <si>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</si>
  <si>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</si>
  <si>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</si>
  <si>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</si>
  <si>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</si>
  <si>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</si>
  <si>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</si>
  <si>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</si>
  <si>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</si>
  <si>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</si>
  <si>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</si>
  <si>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</si>
  <si>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</si>
  <si>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</si>
  <si>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</si>
  <si>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</si>
  <si>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</si>
  <si>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</si>
  <si>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</si>
  <si>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</si>
  <si>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</si>
  <si>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</si>
  <si>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</si>
  <si>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</si>
  <si>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</si>
  <si>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</si>
  <si>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</si>
  <si>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</si>
  <si>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</si>
  <si>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</si>
  <si>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</si>
  <si>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</si>
  <si>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</si>
  <si>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</si>
  <si>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</si>
  <si>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</si>
  <si>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</si>
  <si>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</si>
  <si>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</si>
  <si>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</si>
  <si>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</si>
  <si>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</si>
  <si>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</si>
  <si>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</si>
  <si>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</si>
  <si>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</si>
  <si>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</si>
  <si>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</si>
  <si>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</si>
  <si>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</si>
  <si>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</si>
  <si>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</si>
  <si>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</si>
  <si>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</si>
  <si>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</si>
  <si>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</si>
  <si>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</si>
  <si>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</si>
  <si>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</si>
  <si>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</si>
  <si>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</si>
  <si>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</si>
  <si>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</si>
  <si>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</si>
  <si>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</si>
  <si>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</si>
  <si>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</si>
  <si>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</si>
  <si>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</si>
  <si>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</si>
  <si>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</si>
  <si>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</si>
  <si>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</si>
  <si>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</si>
  <si>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</si>
  <si>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</si>
  <si>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</si>
  <si>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</si>
  <si>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</si>
  <si>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</si>
  <si>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</si>
  <si>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</si>
  <si>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</si>
  <si>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</si>
  <si>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</si>
  <si>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</si>
  <si>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</si>
  <si>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</si>
  <si>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</si>
  <si>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</si>
  <si>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</si>
  <si>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</si>
  <si>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</si>
  <si>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</si>
  <si>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</si>
  <si>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</si>
  <si>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</si>
  <si>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</si>
  <si>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</si>
  <si>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</si>
  <si>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</si>
  <si>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</si>
  <si>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</si>
  <si>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</si>
  <si>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</si>
  <si>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</si>
  <si>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</si>
  <si>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</si>
  <si>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</si>
  <si>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</si>
  <si>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</si>
  <si>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</si>
  <si>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</si>
  <si>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</si>
  <si>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</si>
  <si>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</si>
  <si>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</si>
  <si>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</si>
  <si>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</si>
  <si>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</si>
  <si>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</si>
  <si>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</si>
  <si>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</si>
  <si>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</si>
  <si>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</si>
  <si>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</si>
  <si>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</si>
  <si>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</si>
  <si>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</si>
  <si>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</si>
  <si>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</si>
  <si>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</si>
  <si>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</si>
  <si>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</si>
  <si>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</si>
  <si>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</si>
  <si>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</si>
  <si>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</si>
  <si>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</si>
  <si>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</si>
  <si>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</si>
  <si>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</si>
  <si>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</si>
  <si>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</si>
  <si>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</si>
  <si>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</si>
  <si>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</si>
  <si>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</si>
  <si>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</si>
  <si>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</si>
  <si>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</si>
  <si>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</si>
  <si>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</si>
  <si>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</si>
  <si>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</si>
  <si>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</si>
  <si>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</si>
  <si>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</si>
  <si>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</si>
  <si>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</si>
  <si>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</si>
  <si>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</si>
  <si>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</si>
  <si>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</si>
  <si>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</si>
  <si>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</si>
  <si>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</si>
  <si>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</si>
  <si>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</si>
  <si>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</si>
  <si>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</si>
  <si>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</si>
  <si>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</si>
  <si>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</si>
  <si>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</si>
  <si>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</si>
  <si>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</si>
  <si>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</si>
  <si>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</si>
  <si>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</si>
  <si>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</si>
  <si>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</si>
  <si>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</si>
  <si>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</si>
  <si>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</si>
  <si>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</si>
  <si>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</si>
  <si>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</si>
  <si>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</si>
  <si>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</si>
  <si>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</si>
  <si>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</si>
  <si>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</si>
  <si>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</si>
  <si>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</si>
  <si>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</si>
  <si>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</si>
  <si>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</si>
  <si>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</si>
  <si>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</si>
  <si>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</si>
  <si>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</si>
  <si>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</si>
  <si>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</si>
  <si>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</si>
  <si>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</si>
  <si>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</si>
  <si>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</si>
  <si>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</si>
  <si>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</si>
  <si>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</si>
  <si>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</si>
  <si>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</si>
  <si>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</si>
  <si>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</si>
  <si>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</si>
  <si>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</si>
  <si>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</si>
  <si>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</si>
  <si>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</si>
  <si>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</si>
  <si>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</si>
  <si>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</si>
  <si>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</si>
  <si>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</si>
  <si>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</si>
  <si>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</si>
  <si>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</si>
  <si>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</si>
  <si>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</si>
  <si>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</si>
  <si>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</si>
  <si>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</si>
  <si>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</si>
  <si>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</si>
  <si>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</si>
  <si>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</si>
  <si>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</si>
  <si>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</si>
  <si>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</si>
  <si>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</si>
  <si>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</si>
  <si>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</si>
  <si>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</si>
  <si>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</si>
  <si>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</si>
  <si>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</si>
  <si>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</si>
  <si>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</si>
  <si>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</si>
  <si>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</si>
  <si>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</si>
  <si>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</si>
  <si>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</si>
  <si>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</si>
  <si>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</si>
  <si>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</si>
  <si>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</si>
  <si>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</si>
  <si>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</si>
  <si>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</si>
  <si>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</si>
  <si>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</si>
  <si>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</si>
  <si>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</si>
  <si>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</si>
  <si>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</si>
  <si>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</si>
  <si>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</si>
  <si>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</si>
  <si>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</si>
  <si>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</si>
  <si>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</si>
  <si>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</si>
  <si>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</si>
  <si>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</si>
  <si>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</si>
  <si>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</si>
  <si>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</si>
  <si>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</si>
  <si>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</si>
  <si>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</si>
  <si>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</si>
  <si>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</si>
  <si>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</si>
  <si>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</si>
  <si>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</si>
  <si>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</si>
  <si>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</si>
  <si>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</si>
  <si>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</si>
  <si>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</si>
  <si>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</si>
  <si>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</si>
  <si>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</si>
  <si>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</si>
  <si>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</si>
  <si>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</si>
  <si>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</si>
  <si>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</si>
  <si>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</si>
  <si>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</si>
  <si>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</si>
  <si>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</si>
  <si>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</si>
  <si>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</si>
  <si>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</si>
  <si>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</si>
  <si>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</si>
  <si>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</si>
  <si>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</si>
  <si>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</si>
  <si>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</si>
  <si>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</si>
  <si>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</si>
  <si>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</si>
  <si>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</si>
  <si>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</si>
  <si>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</si>
  <si>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</si>
  <si>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</si>
  <si>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</si>
  <si>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</si>
  <si>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</si>
  <si>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</si>
  <si>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</si>
  <si>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</si>
  <si>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</si>
  <si>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</si>
  <si>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</si>
  <si>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</si>
  <si>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</si>
  <si>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</si>
  <si>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</si>
  <si>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</si>
  <si>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</si>
  <si>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</si>
  <si>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</si>
  <si>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</si>
  <si>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</si>
  <si>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</si>
  <si>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</si>
  <si>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</si>
  <si>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</si>
  <si>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</si>
  <si>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</si>
  <si>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</si>
  <si>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</si>
  <si>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</si>
  <si>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</si>
  <si>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</si>
  <si>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</si>
  <si>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</si>
  <si>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</si>
  <si>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</si>
  <si>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</si>
  <si>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</si>
  <si>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</si>
  <si>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</si>
  <si>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</si>
  <si>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</si>
  <si>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</si>
  <si>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</si>
  <si>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</si>
  <si>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</si>
  <si>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</si>
  <si>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</si>
  <si>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</si>
  <si>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</si>
  <si>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</si>
  <si>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</si>
  <si>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</si>
  <si>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</si>
  <si>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</si>
  <si>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</si>
  <si>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</si>
  <si>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</si>
  <si>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</si>
  <si>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</si>
  <si>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</si>
  <si>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</si>
  <si>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</si>
  <si>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</si>
  <si>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</si>
  <si>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</si>
  <si>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</si>
  <si>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</si>
  <si>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</si>
  <si>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</si>
  <si>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</si>
  <si>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</si>
  <si>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</si>
  <si>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</si>
  <si>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</si>
  <si>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</si>
  <si>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</si>
  <si>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</si>
  <si>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</si>
  <si>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</si>
  <si>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</si>
  <si>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</si>
  <si>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</si>
  <si>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</si>
  <si>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</si>
  <si>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</si>
  <si>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</si>
  <si>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</si>
  <si>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</si>
  <si>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</si>
  <si>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</si>
  <si>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</si>
  <si>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</si>
  <si>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</si>
  <si>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</si>
  <si>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</si>
  <si>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</si>
  <si>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</si>
  <si>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</si>
  <si>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</si>
  <si>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</si>
  <si>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</si>
  <si>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</si>
  <si>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</si>
  <si>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</si>
  <si>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</si>
  <si>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</si>
  <si>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</si>
  <si>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</si>
  <si>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</si>
  <si>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</si>
  <si>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</si>
  <si>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</si>
  <si>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</si>
  <si>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</si>
  <si>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</si>
  <si>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</si>
  <si>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</si>
  <si>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</si>
  <si>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</si>
  <si>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</si>
  <si>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</si>
  <si>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</si>
  <si>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</si>
  <si>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</si>
  <si>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</si>
  <si>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</si>
  <si>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</si>
  <si>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</si>
  <si>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</si>
  <si>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</si>
  <si>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</si>
  <si>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</si>
  <si>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</si>
  <si>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</si>
  <si>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</si>
  <si>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</si>
  <si>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</si>
  <si>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</si>
  <si>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</si>
  <si>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</si>
  <si>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</si>
  <si>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</si>
  <si>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</si>
  <si>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</si>
  <si>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</si>
  <si>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</si>
  <si>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</si>
  <si>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</si>
  <si>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</si>
  <si>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</si>
  <si>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</si>
  <si>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</si>
  <si>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</si>
  <si>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</si>
  <si>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</si>
  <si>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</si>
  <si>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</si>
  <si>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</si>
  <si>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</si>
  <si>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</si>
  <si>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</si>
  <si>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</si>
  <si>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</si>
  <si>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</si>
  <si>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</si>
  <si>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</si>
  <si>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</si>
  <si>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</si>
  <si>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</si>
  <si>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</si>
  <si>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</si>
  <si>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</si>
  <si>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</si>
  <si>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</si>
  <si>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</si>
  <si>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</si>
  <si>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</si>
  <si>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</si>
  <si>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</si>
  <si>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</si>
  <si>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</si>
  <si>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</si>
  <si>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</si>
  <si>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</si>
  <si>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</si>
  <si>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</si>
  <si>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</si>
  <si>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</si>
  <si>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</si>
  <si>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</si>
  <si>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</si>
  <si>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</si>
  <si>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</si>
  <si>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</si>
  <si>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</si>
  <si>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</si>
  <si>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</si>
  <si>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</si>
  <si>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</si>
  <si>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</si>
  <si>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</si>
  <si>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</si>
  <si>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</si>
  <si>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</si>
  <si>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</si>
  <si>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</si>
  <si>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</si>
  <si>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</si>
  <si>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</si>
  <si>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</si>
  <si>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</si>
  <si>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</si>
  <si>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</si>
  <si>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</si>
  <si>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</si>
  <si>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</si>
  <si>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</si>
  <si>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</si>
  <si>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</si>
  <si>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</si>
  <si>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</si>
  <si>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</si>
  <si>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</si>
  <si>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</si>
  <si>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</si>
  <si>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</si>
  <si>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</si>
  <si>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</si>
  <si>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</si>
  <si>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</si>
  <si>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</si>
  <si>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</si>
  <si>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</si>
  <si>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</si>
  <si>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</si>
  <si>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</si>
  <si>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</si>
  <si>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</si>
  <si>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</si>
  <si>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</si>
  <si>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</si>
  <si>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</si>
  <si>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</si>
  <si>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</si>
  <si>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</si>
  <si>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</si>
  <si>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</si>
  <si>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</si>
  <si>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</si>
  <si>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</si>
  <si>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</si>
  <si>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</si>
  <si>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</si>
  <si>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</si>
  <si>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</si>
  <si>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</si>
  <si>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</si>
  <si>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</si>
  <si>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</si>
  <si>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</si>
  <si>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</si>
  <si>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</si>
  <si>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</si>
  <si>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</si>
  <si>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</si>
  <si>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</si>
  <si>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</si>
  <si>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</si>
  <si>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</si>
  <si>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</si>
  <si>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</si>
  <si>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</si>
  <si>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</si>
  <si>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</si>
  <si>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</si>
  <si>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</si>
  <si>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</si>
  <si>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</si>
  <si>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</si>
  <si>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</si>
  <si>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</si>
  <si>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</si>
  <si>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</si>
  <si>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</si>
  <si>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</si>
  <si>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</si>
  <si>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</si>
  <si>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</si>
  <si>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</si>
  <si>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</si>
  <si>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</si>
  <si>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</si>
  <si>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</si>
  <si>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</si>
  <si>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</si>
  <si>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</si>
  <si>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</si>
  <si>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</si>
  <si>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</si>
  <si>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</si>
  <si>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</si>
  <si>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</si>
  <si>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</si>
  <si>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</si>
  <si>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</si>
  <si>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</si>
  <si>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</si>
  <si>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</si>
  <si>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</si>
  <si>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</si>
  <si>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</si>
  <si>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</si>
  <si>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</si>
  <si>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</si>
  <si>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</si>
  <si>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</si>
  <si>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</si>
  <si>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</si>
  <si>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</si>
  <si>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</si>
  <si>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</si>
  <si>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</si>
  <si>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</si>
  <si>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</si>
  <si>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</si>
  <si>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</si>
  <si>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</si>
  <si>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</si>
  <si>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</si>
  <si>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</si>
  <si>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</si>
  <si>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</si>
  <si>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</si>
  <si>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</si>
  <si>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</si>
  <si>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</si>
  <si>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</si>
  <si>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</si>
  <si>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</si>
  <si>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</si>
  <si>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</si>
  <si>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</si>
  <si>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</si>
  <si>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</si>
  <si>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</si>
  <si>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</si>
  <si>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</si>
  <si>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</si>
  <si>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</si>
  <si>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</si>
  <si>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</si>
  <si>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</si>
  <si>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</si>
  <si>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</si>
  <si>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</si>
  <si>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</si>
  <si>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</si>
  <si>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</si>
  <si>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</si>
  <si>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</si>
  <si>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</si>
  <si>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</si>
  <si>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</si>
  <si>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</si>
  <si>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</si>
  <si>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</si>
  <si>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</si>
  <si>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</si>
  <si>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</si>
  <si>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</si>
  <si>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</si>
  <si>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</si>
  <si>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</si>
  <si>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</si>
  <si>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</si>
  <si>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</si>
  <si>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</si>
  <si>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</si>
  <si>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</si>
  <si>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</si>
  <si>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</si>
  <si>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</si>
  <si>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</si>
  <si>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</si>
  <si>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</si>
  <si>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</si>
  <si>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</si>
  <si>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</si>
  <si>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</si>
  <si>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</si>
  <si>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</si>
  <si>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</si>
  <si>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</si>
  <si>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</si>
  <si>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</si>
  <si>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</si>
  <si>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</si>
  <si>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</si>
  <si>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</si>
  <si>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</si>
  <si>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</si>
  <si>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</si>
  <si>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</si>
  <si>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</si>
  <si>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</si>
  <si>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</si>
  <si>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</si>
  <si>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</si>
  <si>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</si>
  <si>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</si>
  <si>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</si>
  <si>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</si>
  <si>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</si>
  <si>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</si>
  <si>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</si>
  <si>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</si>
  <si>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</si>
  <si>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</si>
  <si>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</si>
  <si>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</si>
  <si>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</si>
  <si>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</si>
  <si>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</si>
  <si>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</si>
  <si>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</si>
  <si>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</si>
  <si>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</si>
  <si>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</si>
  <si>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</si>
  <si>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</si>
  <si>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</si>
  <si>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</si>
  <si>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</si>
  <si>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</si>
  <si>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</si>
  <si>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</si>
  <si>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</si>
  <si>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</si>
  <si>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</si>
  <si>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</si>
  <si>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</si>
  <si>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</si>
  <si>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</si>
  <si>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</si>
  <si>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</si>
  <si>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</si>
  <si>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</si>
  <si>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</si>
  <si>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</si>
  <si>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</si>
  <si>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</si>
  <si>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</si>
  <si>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</si>
  <si>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</si>
  <si>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</si>
  <si>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</si>
  <si>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</si>
  <si>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</si>
  <si>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</si>
  <si>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</si>
  <si>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</si>
  <si>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</si>
  <si>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</si>
  <si>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</si>
  <si>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</si>
  <si>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</si>
  <si>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</si>
  <si>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</si>
  <si>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</si>
  <si>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</si>
  <si>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</si>
  <si>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</si>
  <si>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</si>
  <si>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</si>
  <si>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</si>
  <si>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</si>
  <si>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</si>
  <si>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</si>
  <si>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</si>
  <si>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</si>
  <si>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</si>
  <si>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</si>
  <si>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</si>
  <si>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</si>
  <si>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</si>
  <si>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</si>
  <si>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</si>
  <si>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</si>
  <si>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</si>
  <si>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</si>
  <si>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</si>
  <si>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</si>
  <si>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</si>
  <si>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</si>
  <si>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</si>
  <si>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</si>
  <si>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</si>
  <si>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</si>
  <si>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</si>
  <si>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</si>
  <si>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</si>
  <si>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</si>
  <si>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</si>
  <si>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</si>
  <si>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</si>
  <si>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</si>
  <si>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</si>
  <si>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</si>
  <si>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</si>
  <si>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</si>
  <si>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</si>
  <si>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</si>
  <si>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</si>
  <si>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</si>
  <si>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</si>
  <si>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</si>
  <si>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</si>
  <si>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</si>
  <si>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</si>
  <si>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</si>
  <si>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</si>
  <si>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</si>
  <si>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</si>
  <si>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</si>
  <si>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</si>
  <si>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</si>
  <si>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</si>
  <si>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</si>
  <si>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</si>
  <si>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</si>
  <si>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</si>
  <si>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</si>
  <si>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</si>
  <si>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</si>
  <si>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</si>
  <si>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</si>
  <si>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</si>
  <si>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</si>
  <si>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</si>
  <si>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</si>
  <si>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</si>
  <si>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</si>
  <si>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</si>
  <si>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</si>
  <si>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</si>
  <si>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</si>
  <si>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</si>
  <si>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</si>
  <si>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</si>
  <si>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</si>
  <si>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</si>
  <si>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</si>
  <si>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</si>
  <si>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</si>
  <si>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</si>
  <si>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</si>
  <si>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</si>
  <si>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</si>
  <si>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</si>
  <si>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</si>
  <si>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</si>
  <si>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</si>
  <si>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</si>
  <si>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</si>
  <si>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</si>
  <si>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</si>
  <si>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</si>
  <si>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</si>
  <si>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</si>
  <si>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</si>
  <si>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</si>
  <si>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</si>
  <si>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</si>
  <si>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</si>
  <si>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</si>
  <si>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</si>
  <si>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</si>
  <si>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</si>
  <si>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</si>
  <si>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</si>
  <si>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</si>
  <si>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</si>
  <si>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</si>
  <si>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</si>
  <si>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</si>
  <si>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</si>
  <si>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</si>
  <si>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</si>
  <si>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</si>
  <si>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</si>
  <si>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</si>
  <si>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</si>
  <si>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</si>
  <si>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</si>
  <si>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</si>
  <si>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</si>
  <si>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</si>
  <si>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</si>
  <si>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</si>
  <si>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</si>
  <si>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</si>
  <si>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</si>
  <si>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</si>
  <si>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</si>
  <si>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</si>
  <si>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</si>
  <si>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</si>
  <si>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</si>
  <si>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</si>
  <si>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</si>
  <si>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</si>
  <si>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</si>
  <si>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</si>
  <si>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</si>
  <si>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</si>
  <si>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</si>
  <si>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</si>
  <si>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</si>
  <si>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</si>
  <si>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</si>
  <si>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</si>
  <si>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</si>
  <si>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</si>
  <si>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</si>
  <si>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</si>
  <si>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</si>
  <si>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</si>
  <si>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</si>
  <si>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</si>
  <si>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</si>
  <si>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</si>
  <si>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</si>
  <si>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</si>
  <si>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</si>
  <si>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</si>
  <si>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</si>
  <si>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</si>
  <si>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</si>
  <si>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</si>
  <si>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</si>
  <si>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</si>
  <si>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</si>
  <si>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</si>
  <si>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</si>
  <si>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</si>
  <si>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</si>
  <si>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</si>
  <si>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</si>
  <si>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</si>
  <si>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</si>
  <si>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</si>
  <si>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</si>
  <si>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</si>
  <si>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</si>
  <si>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</si>
  <si>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</si>
  <si>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</si>
  <si>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</si>
  <si>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</si>
  <si>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</si>
  <si>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</si>
  <si>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</si>
  <si>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</si>
  <si>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</si>
  <si>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</si>
  <si>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</si>
  <si>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</si>
  <si>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</si>
  <si>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</si>
  <si>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</si>
  <si>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</si>
  <si>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</si>
  <si>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</si>
  <si>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</si>
  <si>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</si>
  <si>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</si>
  <si>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</si>
  <si>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</si>
  <si>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</si>
  <si>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</si>
  <si>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</si>
  <si>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</si>
  <si>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</si>
  <si>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</si>
  <si>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</si>
  <si>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</si>
  <si>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</si>
  <si>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</si>
  <si>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</si>
  <si>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</si>
  <si>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</si>
  <si>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</si>
  <si>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</si>
  <si>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</si>
  <si>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</si>
  <si>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</si>
  <si>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</si>
  <si>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</si>
  <si>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</si>
  <si>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</si>
  <si>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</si>
  <si>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</si>
  <si>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</si>
  <si>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</si>
  <si>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</si>
  <si>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</si>
  <si>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</si>
  <si>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</si>
  <si>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</si>
  <si>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</si>
  <si>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</si>
  <si>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</si>
  <si>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</si>
  <si>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</si>
  <si>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</si>
  <si>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</si>
  <si>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</si>
  <si>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</si>
  <si>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</si>
  <si>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</si>
  <si>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</si>
  <si>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</si>
  <si>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</si>
  <si>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</si>
  <si>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</si>
  <si>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</si>
  <si>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</si>
  <si>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</si>
  <si>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</si>
  <si>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</si>
  <si>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</si>
  <si>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</si>
  <si>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</si>
  <si>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</si>
  <si>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</si>
  <si>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</si>
  <si>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</si>
  <si>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</si>
  <si>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</si>
  <si>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</si>
  <si>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</si>
  <si>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</si>
  <si>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</si>
  <si>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</si>
  <si>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</si>
  <si>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</si>
  <si>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</si>
  <si>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</si>
  <si>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</si>
  <si>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</si>
  <si>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</si>
  <si>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</si>
  <si>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</si>
  <si>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</si>
  <si>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</si>
  <si>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</si>
  <si>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</si>
  <si>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</si>
  <si>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</si>
  <si>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</si>
  <si>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</si>
  <si>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</si>
  <si>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</si>
  <si>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</si>
  <si>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</si>
  <si>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</si>
  <si>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</si>
  <si>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</si>
  <si>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</si>
  <si>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</si>
  <si>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</si>
  <si>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</si>
  <si>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</si>
  <si>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</si>
  <si>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</si>
  <si>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</si>
  <si>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</si>
  <si>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</si>
  <si>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</si>
  <si>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</si>
  <si>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</si>
  <si>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</si>
  <si>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</si>
  <si>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</si>
  <si>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</si>
  <si>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</si>
  <si>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</si>
  <si>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</si>
  <si>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</si>
  <si>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</si>
  <si>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</si>
  <si>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</si>
  <si>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</si>
  <si>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</si>
  <si>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</si>
  <si>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</si>
  <si>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</si>
  <si>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</si>
  <si>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</si>
  <si>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</si>
  <si>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</si>
  <si>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</si>
  <si>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</si>
  <si>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</si>
  <si>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</si>
  <si>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</si>
  <si>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</si>
  <si>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</si>
  <si>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</si>
  <si>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</si>
  <si>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</si>
  <si>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</si>
  <si>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</si>
  <si>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</si>
  <si>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</si>
  <si>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</si>
  <si>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</si>
  <si>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</si>
  <si>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</si>
  <si>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</si>
  <si>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</si>
  <si>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</si>
  <si>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</si>
  <si>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</si>
  <si>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</si>
  <si>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</si>
  <si>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</si>
  <si>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</si>
  <si>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</si>
  <si>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</si>
  <si>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</si>
  <si>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</si>
  <si>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</si>
  <si>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</si>
  <si>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</si>
  <si>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</si>
  <si>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</si>
  <si>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</si>
  <si>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</si>
  <si>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</si>
  <si>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</si>
  <si>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</si>
  <si>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</si>
  <si>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</si>
  <si>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</si>
  <si>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</si>
  <si>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</si>
  <si>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</si>
  <si>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</si>
  <si>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</si>
  <si>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</si>
  <si>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</si>
  <si>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</si>
  <si>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</si>
  <si>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</si>
  <si>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</si>
  <si>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</si>
  <si>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</si>
  <si>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</si>
  <si>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</si>
  <si>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</si>
  <si>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</si>
  <si>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</si>
  <si>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</si>
  <si>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</si>
  <si>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</si>
  <si>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</si>
  <si>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</si>
  <si>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</si>
  <si>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</si>
  <si>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</si>
  <si>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</si>
  <si>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</si>
  <si>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</si>
  <si>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</si>
  <si>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</si>
  <si>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</si>
  <si>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</si>
  <si>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</si>
  <si>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</si>
  <si>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</si>
  <si>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</si>
  <si>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</si>
  <si>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</si>
  <si>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</si>
  <si>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</si>
  <si>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</si>
  <si>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</si>
  <si>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</si>
  <si>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</si>
  <si>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</si>
  <si>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</si>
  <si>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</si>
  <si>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</si>
  <si>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</si>
  <si>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</si>
  <si>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</si>
  <si>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</si>
  <si>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</si>
  <si>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</si>
  <si>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</si>
  <si>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</si>
  <si>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</si>
  <si>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</si>
  <si>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</si>
  <si>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</si>
  <si>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</si>
  <si>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</si>
  <si>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</si>
  <si>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</si>
  <si>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</si>
  <si>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</si>
  <si>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</si>
  <si>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</si>
  <si>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</si>
  <si>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</si>
  <si>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</si>
  <si>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</si>
  <si>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</si>
  <si>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</si>
  <si>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</si>
  <si>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</si>
  <si>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</si>
  <si>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</si>
  <si>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</si>
  <si>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</si>
  <si>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</si>
  <si>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</si>
  <si>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</si>
  <si>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</si>
  <si>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</si>
  <si>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</si>
  <si>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</si>
  <si>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</si>
  <si>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</si>
  <si>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</si>
  <si>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</si>
  <si>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</si>
  <si>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</si>
  <si>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</si>
  <si>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</si>
  <si>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</si>
  <si>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</si>
  <si>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</si>
  <si>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</si>
  <si>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</si>
  <si>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</si>
  <si>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</si>
  <si>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</si>
  <si>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</si>
  <si>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</si>
  <si>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</si>
  <si>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</si>
  <si>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</si>
  <si>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</si>
  <si>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</si>
  <si>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</si>
  <si>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</si>
  <si>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</si>
  <si>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</si>
  <si>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</si>
  <si>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</si>
  <si>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</si>
  <si>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</si>
  <si>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</si>
  <si>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</si>
  <si>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</si>
  <si>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</si>
  <si>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</si>
  <si>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</si>
  <si>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</si>
  <si>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</si>
  <si>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</si>
  <si>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</si>
  <si>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</si>
  <si>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</si>
  <si>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</si>
  <si>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</si>
  <si>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</si>
  <si>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</si>
  <si>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</si>
  <si>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</si>
  <si>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</si>
  <si>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</si>
  <si>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</si>
  <si>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</si>
  <si>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</si>
  <si>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</si>
  <si>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</si>
  <si>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</si>
  <si>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</si>
  <si>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</si>
  <si>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</si>
  <si>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</si>
  <si>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</si>
  <si>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</si>
  <si>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</si>
  <si>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</si>
  <si>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</si>
  <si>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</si>
  <si>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</si>
  <si>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</si>
  <si>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</si>
  <si>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</si>
  <si>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</si>
  <si>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</si>
  <si>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</si>
  <si>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</si>
  <si>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</si>
  <si>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</si>
  <si>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</si>
  <si>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</si>
  <si>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</si>
  <si>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</si>
  <si>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</si>
  <si>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</si>
  <si>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</si>
  <si>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</si>
  <si>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</si>
  <si>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</si>
  <si>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</si>
  <si>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</si>
  <si>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</si>
  <si>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</si>
  <si>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</si>
  <si>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</si>
  <si>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</si>
  <si>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</si>
  <si>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</si>
  <si>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</si>
  <si>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</si>
  <si>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</si>
  <si>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</si>
  <si>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</si>
  <si>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</si>
  <si>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</si>
  <si>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</si>
  <si>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</si>
  <si>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</si>
  <si>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</si>
  <si>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</si>
  <si>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</si>
  <si>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</si>
  <si>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</si>
  <si>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</si>
  <si>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</si>
  <si>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</si>
  <si>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</si>
  <si>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</si>
  <si>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</si>
  <si>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</si>
  <si>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</si>
  <si>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</si>
  <si>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</si>
  <si>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</si>
  <si>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</si>
  <si>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</si>
  <si>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</si>
  <si>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</si>
  <si>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</si>
  <si>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</si>
  <si>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</si>
  <si>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</si>
  <si>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</si>
  <si>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</si>
  <si>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</si>
  <si>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</si>
  <si>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</si>
  <si>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</si>
  <si>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</si>
  <si>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</si>
  <si>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</si>
  <si>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</si>
  <si>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</si>
  <si>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</si>
  <si>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</si>
  <si>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</si>
  <si>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</si>
  <si>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</si>
  <si>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</si>
  <si>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</si>
  <si>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</si>
  <si>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</si>
  <si>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</si>
  <si>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</si>
  <si>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</si>
  <si>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</si>
  <si>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</si>
  <si>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</si>
  <si>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</si>
  <si>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</si>
  <si>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</si>
  <si>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</si>
  <si>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</si>
  <si>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</si>
  <si>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</si>
  <si>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</si>
  <si>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</si>
  <si>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</si>
  <si>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</si>
  <si>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</si>
  <si>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</si>
  <si>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</si>
  <si>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</si>
  <si>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</si>
  <si>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</si>
  <si>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</si>
  <si>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</si>
  <si>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</si>
  <si>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</si>
  <si>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</si>
  <si>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</si>
  <si>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</si>
  <si>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</si>
  <si>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</si>
  <si>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</si>
  <si>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</si>
  <si>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</si>
  <si>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</si>
  <si>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</si>
  <si>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</si>
  <si>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</si>
  <si>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</si>
  <si>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</si>
  <si>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</si>
  <si>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</si>
  <si>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</si>
  <si>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</si>
  <si>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</si>
  <si>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</si>
  <si>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</si>
  <si>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</si>
  <si>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</si>
  <si>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</si>
  <si>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</si>
  <si>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</si>
  <si>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</si>
  <si>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</si>
  <si>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</si>
  <si>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</si>
  <si>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</si>
  <si>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</si>
  <si>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</si>
  <si>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</si>
  <si>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</si>
  <si>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</si>
  <si>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</si>
  <si>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</si>
  <si>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</si>
  <si>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</si>
  <si>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</si>
  <si>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</si>
  <si>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</si>
  <si>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</si>
  <si>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</si>
  <si>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</si>
  <si>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</si>
  <si>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</si>
  <si>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</si>
  <si>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</si>
  <si>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</si>
  <si>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</si>
  <si>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</si>
  <si>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</si>
  <si>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</si>
  <si>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</si>
  <si>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</si>
  <si>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</si>
  <si>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</si>
  <si>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</si>
  <si>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</si>
  <si>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</si>
  <si>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</si>
  <si>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</si>
  <si>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</si>
  <si>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</si>
  <si>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</si>
  <si>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</si>
  <si>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</si>
  <si>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</si>
  <si>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</si>
  <si>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</si>
  <si>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</si>
  <si>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</si>
  <si>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</si>
  <si>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</si>
  <si>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</si>
  <si>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</si>
  <si>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</si>
  <si>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</si>
  <si>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</si>
  <si>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</si>
  <si>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</si>
  <si>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</si>
  <si>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</si>
  <si>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</si>
  <si>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</si>
  <si>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</si>
  <si>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</si>
  <si>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</si>
  <si>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</si>
  <si>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</si>
  <si>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</si>
  <si>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</si>
  <si>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</si>
  <si>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</si>
  <si>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</si>
  <si>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</si>
  <si>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</si>
  <si>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</si>
  <si>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</si>
  <si>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</si>
  <si>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</si>
  <si>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</si>
  <si>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</si>
  <si>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</si>
  <si>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</si>
  <si>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</si>
  <si>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</si>
  <si>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</si>
  <si>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</si>
  <si>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</si>
  <si>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</si>
  <si>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</si>
  <si>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</si>
  <si>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</si>
  <si>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</si>
  <si>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</si>
  <si>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</si>
  <si>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</si>
  <si>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</si>
  <si>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</si>
  <si>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</si>
  <si>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</si>
  <si>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</si>
  <si>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</si>
  <si>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</si>
  <si>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</si>
  <si>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</si>
  <si>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</si>
  <si>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</si>
  <si>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</si>
  <si>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</si>
  <si>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</si>
  <si>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</si>
  <si>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</si>
  <si>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</si>
  <si>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</si>
  <si>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</si>
  <si>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</si>
  <si>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</si>
  <si>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</si>
  <si>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</si>
  <si>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</si>
  <si>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</si>
  <si>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</si>
  <si>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</si>
  <si>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</si>
  <si>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</si>
  <si>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</si>
  <si>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</si>
  <si>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</si>
  <si>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</si>
  <si>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</si>
  <si>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</si>
  <si>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</si>
  <si>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</si>
  <si>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</si>
  <si>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</si>
  <si>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</si>
  <si>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</si>
  <si>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</si>
  <si>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</si>
  <si>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</si>
  <si>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</si>
  <si>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</si>
  <si>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</si>
  <si>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</si>
  <si>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</si>
  <si>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</si>
  <si>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</si>
  <si>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</si>
  <si>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</si>
  <si>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</si>
  <si>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</si>
  <si>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</si>
  <si>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</si>
  <si>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</si>
  <si>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</si>
  <si>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</si>
  <si>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</si>
  <si>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</si>
  <si>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</si>
  <si>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</si>
  <si>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</si>
  <si>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</si>
  <si>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</si>
  <si>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</si>
  <si>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</si>
  <si>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</si>
  <si>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</si>
  <si>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</si>
  <si>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</si>
  <si>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</si>
  <si>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</si>
  <si>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</si>
  <si>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</si>
  <si>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</si>
  <si>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</si>
  <si>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</si>
  <si>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</si>
  <si>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</si>
  <si>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</si>
  <si>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</si>
  <si>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</si>
  <si>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</si>
  <si>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</si>
  <si>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</si>
  <si>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</si>
  <si>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</si>
  <si>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</si>
  <si>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</si>
  <si>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</si>
  <si>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</si>
  <si>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</si>
  <si>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</si>
  <si>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</si>
  <si>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</si>
  <si>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</si>
  <si>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</si>
  <si>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</si>
  <si>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</si>
  <si>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</si>
  <si>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</si>
  <si>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</si>
  <si>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</si>
  <si>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</si>
  <si>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</si>
  <si>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</si>
  <si>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</si>
  <si>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</si>
  <si>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</si>
  <si>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</si>
  <si>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</si>
  <si>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</si>
  <si>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</si>
  <si>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</si>
  <si>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</si>
  <si>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</si>
  <si>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</si>
  <si>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</si>
  <si>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</si>
  <si>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</si>
  <si>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</si>
  <si>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</si>
  <si>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</si>
  <si>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</si>
  <si>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</si>
  <si>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</si>
  <si>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</si>
  <si>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</si>
  <si>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</si>
  <si>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</si>
  <si>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</si>
  <si>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</si>
  <si>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</si>
  <si>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</si>
  <si>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</si>
  <si>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</si>
  <si>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</si>
  <si>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</si>
  <si>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</si>
  <si>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</si>
  <si>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</si>
  <si>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</si>
  <si>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</si>
  <si>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</si>
  <si>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</si>
  <si>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</si>
  <si>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</si>
  <si>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</si>
  <si>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</si>
  <si>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</si>
  <si>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</si>
  <si>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</si>
  <si>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</si>
  <si>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</si>
  <si>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</si>
  <si>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</si>
  <si>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</si>
  <si>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</si>
  <si>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</si>
  <si>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</si>
  <si>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</si>
  <si>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</si>
  <si>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</si>
  <si>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</si>
  <si>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</si>
  <si>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</si>
  <si>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</si>
  <si>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</si>
  <si>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</si>
  <si>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</si>
  <si>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</si>
  <si>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</si>
  <si>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</si>
  <si>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</si>
  <si>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</si>
  <si>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</si>
  <si>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</si>
  <si>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</si>
  <si>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</si>
  <si>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</si>
  <si>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</si>
  <si>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</si>
  <si>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</si>
  <si>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</si>
  <si>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</si>
  <si>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</si>
  <si>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</si>
  <si>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</si>
  <si>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</si>
  <si>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</si>
  <si>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</si>
  <si>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</si>
  <si>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</si>
  <si>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</si>
  <si>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</si>
  <si>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</si>
  <si>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</si>
  <si>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</si>
  <si>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</si>
  <si>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</si>
  <si>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</si>
  <si>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</si>
  <si>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</si>
  <si>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</si>
  <si>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</si>
  <si>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</si>
  <si>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</si>
  <si>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</si>
  <si>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</si>
  <si>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</si>
  <si>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</si>
  <si>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</si>
  <si>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</si>
  <si>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</si>
  <si>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</si>
  <si>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</si>
  <si>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</si>
  <si>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</si>
  <si>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</si>
  <si>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</si>
  <si>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</si>
  <si>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</si>
  <si>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</si>
  <si>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</si>
  <si>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</si>
  <si>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</si>
  <si>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</si>
  <si>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</si>
  <si>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</si>
  <si>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</si>
  <si>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</si>
  <si>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</si>
  <si>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</si>
  <si>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</si>
  <si>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</si>
  <si>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</si>
  <si>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</si>
  <si>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</si>
  <si>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</si>
  <si>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</si>
  <si>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</si>
  <si>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</si>
  <si>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</si>
  <si>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</si>
  <si>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</si>
  <si>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</si>
  <si>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</si>
  <si>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</si>
  <si>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</si>
  <si>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</si>
  <si>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</si>
  <si>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</si>
  <si>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</si>
  <si>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</si>
  <si>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</si>
  <si>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</si>
  <si>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</si>
  <si>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</si>
  <si>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</si>
  <si>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</si>
  <si>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</si>
  <si>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</si>
  <si>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</si>
  <si>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</si>
  <si>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</si>
  <si>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</si>
  <si>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</si>
  <si>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</si>
  <si>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</si>
  <si>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</si>
  <si>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</si>
  <si>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</si>
  <si>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</si>
  <si>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</si>
  <si>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</si>
  <si>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</si>
  <si>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</si>
  <si>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</si>
  <si>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</si>
  <si>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</si>
  <si>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</si>
  <si>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</si>
  <si>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</si>
  <si>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</si>
  <si>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</si>
  <si>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</si>
  <si>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</si>
  <si>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</si>
  <si>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</si>
  <si>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</si>
  <si>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</si>
  <si>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</si>
  <si>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</si>
  <si>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</si>
  <si>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</si>
  <si>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</si>
  <si>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</si>
  <si>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</si>
  <si>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</si>
  <si>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</si>
  <si>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</si>
  <si>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</si>
  <si>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</si>
  <si>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</si>
  <si>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</si>
  <si>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</si>
  <si>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</si>
  <si>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</si>
  <si>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</si>
  <si>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</si>
  <si>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</si>
  <si>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</si>
  <si>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</si>
  <si>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</si>
  <si>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</si>
  <si>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</si>
  <si>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</si>
  <si>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</si>
  <si>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</si>
  <si>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</si>
  <si>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</si>
  <si>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</si>
  <si>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</si>
  <si>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</si>
  <si>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</si>
  <si>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</si>
  <si>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</si>
  <si>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</si>
  <si>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</si>
  <si>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</si>
  <si>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</si>
  <si>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</si>
  <si>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</si>
  <si>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</si>
  <si>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</si>
  <si>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</si>
  <si>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</si>
  <si>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</si>
  <si>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</si>
  <si>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</si>
  <si>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</si>
  <si>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</si>
  <si>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</si>
  <si>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</si>
  <si>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</si>
  <si>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</si>
  <si>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</si>
  <si>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</si>
  <si>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</si>
  <si>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</si>
  <si>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</si>
  <si>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</si>
  <si>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</si>
  <si>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</si>
  <si>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</si>
  <si>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</si>
  <si>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</si>
  <si>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</si>
  <si>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</si>
  <si>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</si>
  <si>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</si>
  <si>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</si>
  <si>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</si>
  <si>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</si>
  <si>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</si>
  <si>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</si>
  <si>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</si>
  <si>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</si>
  <si>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</si>
  <si>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</si>
  <si>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</si>
  <si>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</si>
  <si>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</si>
  <si>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</si>
  <si>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</si>
  <si>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</si>
  <si>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</si>
  <si>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</si>
  <si>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</si>
  <si>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</si>
  <si>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</si>
  <si>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</si>
  <si>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</si>
  <si>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</si>
  <si>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</si>
  <si>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</si>
  <si>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</si>
  <si>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</si>
  <si>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</si>
  <si>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</si>
  <si>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</si>
  <si>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</si>
  <si>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</si>
  <si>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</si>
  <si>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</si>
  <si>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</si>
  <si>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</si>
  <si>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</si>
  <si>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</si>
  <si>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</si>
  <si>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</si>
  <si>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</si>
  <si>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</si>
  <si>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</si>
  <si>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</si>
  <si>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</si>
  <si>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</si>
  <si>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</si>
  <si>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</si>
  <si>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</si>
  <si>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</si>
  <si>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</si>
  <si>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</si>
  <si>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</si>
  <si>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</si>
  <si>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</si>
  <si>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</si>
  <si>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</si>
  <si>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</si>
  <si>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</si>
  <si>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</si>
  <si>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</si>
  <si>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</si>
  <si>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</si>
  <si>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</si>
  <si>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</si>
  <si>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</si>
  <si>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</si>
  <si>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</si>
  <si>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</si>
  <si>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</si>
  <si>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</si>
  <si>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</si>
  <si>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</si>
  <si>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</si>
  <si>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</si>
  <si>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</si>
  <si>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</si>
  <si>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</si>
  <si>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</si>
  <si>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</si>
  <si>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</si>
  <si>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</si>
  <si>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</si>
  <si>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</si>
  <si>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</si>
  <si>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</si>
  <si>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</si>
  <si>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</si>
  <si>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</si>
  <si>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</si>
  <si>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</si>
  <si>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</si>
  <si>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</si>
  <si>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</si>
  <si>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</si>
  <si>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</si>
  <si>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</si>
  <si>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</si>
  <si>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</si>
  <si>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</si>
  <si>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</si>
  <si>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</si>
  <si>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</si>
  <si>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</si>
  <si>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</si>
  <si>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</si>
  <si>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</si>
  <si>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</si>
  <si>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</si>
  <si>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</si>
  <si>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</si>
  <si>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</si>
  <si>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</si>
  <si>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</si>
  <si>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</si>
  <si>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</si>
  <si>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</si>
  <si>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</si>
  <si>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</si>
  <si>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</si>
  <si>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</si>
  <si>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</si>
  <si>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</si>
  <si>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</si>
  <si>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</si>
  <si>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</si>
  <si>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</si>
  <si>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</si>
  <si>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</si>
  <si>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</si>
  <si>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</si>
  <si>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</si>
  <si>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</si>
  <si>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</si>
  <si>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</si>
  <si>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</si>
  <si>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</si>
  <si>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</si>
  <si>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</si>
  <si>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</si>
  <si>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</si>
  <si>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</si>
  <si>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</si>
  <si>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</si>
  <si>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</si>
  <si>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</si>
  <si>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</si>
  <si>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</si>
  <si>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</si>
  <si>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</si>
  <si>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</si>
  <si>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</si>
  <si>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</si>
  <si>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</si>
  <si>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</si>
  <si>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</si>
  <si>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</si>
  <si>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</si>
  <si>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</si>
  <si>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</si>
  <si>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</si>
  <si>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</si>
  <si>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</si>
  <si>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</si>
  <si>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</si>
  <si>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</si>
  <si>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</si>
  <si>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</si>
  <si>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</si>
  <si>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</si>
  <si>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</si>
  <si>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</si>
  <si>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</si>
  <si>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</si>
  <si>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</si>
  <si>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</si>
  <si>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</si>
  <si>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</si>
  <si>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</si>
  <si>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</si>
  <si>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</si>
  <si>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</si>
  <si>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</si>
  <si>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</si>
  <si>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</si>
  <si>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</si>
  <si>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</si>
  <si>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</si>
  <si>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</si>
  <si>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</si>
  <si>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</si>
  <si>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</si>
  <si>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</si>
  <si>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</si>
  <si>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</si>
  <si>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</si>
  <si>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</si>
  <si>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</si>
  <si>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</si>
  <si>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</si>
  <si>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</si>
  <si>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</si>
  <si>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</si>
  <si>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</si>
  <si>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</si>
  <si>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</si>
  <si>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</si>
  <si>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</si>
  <si>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</si>
  <si>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</si>
  <si>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</si>
  <si>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</si>
  <si>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</si>
  <si>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</si>
  <si>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</si>
  <si>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</si>
  <si>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</si>
  <si>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</si>
  <si>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</si>
  <si>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</si>
  <si>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</si>
  <si>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</si>
  <si>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</si>
  <si>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</si>
  <si>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</si>
  <si>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</si>
  <si>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</si>
  <si>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</si>
  <si>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</si>
  <si>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</si>
  <si>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</si>
  <si>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</si>
  <si>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</si>
  <si>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</si>
  <si>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</si>
  <si>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</si>
  <si>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</si>
  <si>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</si>
  <si>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</si>
  <si>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</si>
  <si>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</si>
  <si>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</si>
  <si>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</si>
  <si>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</si>
  <si>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</si>
  <si>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</si>
  <si>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</si>
  <si>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</si>
  <si>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</si>
  <si>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</si>
  <si>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</si>
  <si>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</si>
  <si>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</si>
  <si>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</si>
  <si>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</si>
  <si>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</si>
  <si>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</si>
  <si>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</si>
  <si>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</si>
  <si>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</si>
  <si>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</si>
  <si>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</si>
  <si>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</si>
  <si>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</si>
  <si>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</si>
  <si>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</si>
  <si>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</si>
  <si>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</si>
  <si>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</si>
  <si>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</si>
  <si>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</si>
  <si>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</si>
  <si>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</si>
  <si>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</si>
  <si>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</si>
  <si>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</si>
  <si>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</si>
  <si>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</si>
  <si>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</si>
  <si>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</si>
  <si>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</si>
  <si>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</si>
  <si>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</si>
  <si>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</si>
  <si>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</si>
  <si>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</si>
  <si>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</si>
  <si>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</si>
  <si>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</si>
  <si>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</si>
  <si>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</si>
  <si>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</si>
  <si>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</si>
  <si>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</si>
  <si>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</si>
  <si>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</si>
  <si>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</si>
  <si>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</si>
  <si>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</si>
  <si>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</si>
  <si>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</si>
  <si>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</si>
  <si>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</si>
  <si>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</si>
  <si>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</si>
  <si>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</si>
  <si>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</si>
  <si>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</si>
  <si>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</si>
  <si>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</si>
  <si>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</si>
  <si>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</si>
  <si>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</si>
  <si>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</si>
  <si>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</si>
  <si>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</si>
  <si>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</si>
  <si>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</si>
  <si>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</si>
  <si>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</si>
  <si>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</si>
  <si>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</si>
  <si>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</si>
  <si>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</si>
  <si>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</si>
  <si>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</si>
  <si>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</si>
  <si>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</si>
  <si>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</si>
  <si>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</si>
  <si>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</si>
  <si>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</si>
  <si>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</si>
  <si>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</si>
  <si>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</si>
  <si>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</si>
  <si>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</si>
  <si>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</si>
  <si>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</si>
  <si>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</si>
  <si>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</si>
  <si>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</si>
  <si>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</si>
  <si>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</si>
  <si>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</si>
  <si>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</si>
  <si>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</si>
  <si>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</si>
  <si>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</si>
  <si>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</si>
  <si>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</si>
  <si>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</si>
  <si>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</si>
  <si>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</si>
  <si>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</si>
  <si>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</si>
  <si>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</si>
  <si>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</si>
  <si>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</si>
  <si>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</si>
  <si>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</si>
  <si>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</si>
  <si>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</si>
  <si>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</si>
  <si>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</si>
  <si>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</si>
  <si>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</si>
  <si>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</si>
  <si>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</si>
  <si>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</si>
  <si>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</si>
  <si>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</si>
  <si>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</si>
  <si>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</si>
  <si>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</si>
  <si>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</si>
  <si>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</si>
  <si>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</si>
  <si>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</si>
  <si>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</si>
  <si>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</si>
  <si>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</si>
  <si>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</si>
  <si>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</si>
  <si>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</si>
  <si>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</si>
  <si>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</si>
  <si>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</si>
  <si>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</si>
  <si>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</si>
  <si>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</si>
  <si>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</si>
  <si>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</si>
  <si>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</si>
  <si>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</si>
  <si>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</si>
  <si>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</si>
  <si>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</si>
  <si>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</si>
  <si>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</si>
  <si>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</si>
  <si>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</si>
  <si>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</si>
  <si>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</si>
  <si>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</si>
  <si>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</si>
  <si>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</si>
  <si>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</si>
  <si>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</si>
  <si>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</si>
  <si>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</si>
  <si>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</si>
  <si>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</si>
  <si>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</si>
  <si>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</si>
  <si>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</si>
  <si>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</si>
  <si>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</si>
  <si>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</si>
  <si>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</si>
  <si>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</si>
  <si>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</si>
  <si>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</si>
  <si>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</si>
  <si>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</si>
  <si>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</si>
  <si>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</si>
  <si>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</si>
  <si>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</si>
  <si>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</si>
  <si>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</si>
  <si>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</si>
  <si>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</si>
  <si>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</si>
  <si>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</si>
  <si>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</si>
  <si>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</si>
  <si>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</si>
  <si>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</si>
  <si>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</si>
  <si>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</si>
  <si>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</si>
  <si>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</si>
  <si>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</si>
  <si>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</si>
  <si>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</si>
  <si>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</si>
  <si>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</si>
  <si>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</si>
  <si>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</si>
  <si>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</si>
  <si>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</si>
  <si>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</si>
  <si>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</si>
  <si>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</si>
  <si>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</si>
  <si>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</si>
  <si>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</si>
  <si>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</si>
  <si>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</si>
  <si>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</si>
  <si>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</si>
  <si>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</si>
  <si>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</si>
  <si>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</si>
  <si>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</si>
  <si>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</si>
  <si>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</si>
  <si>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</si>
  <si>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</si>
  <si>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</si>
  <si>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</si>
  <si>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</si>
  <si>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</si>
  <si>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</si>
  <si>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</si>
  <si>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</si>
  <si>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</si>
  <si>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</si>
  <si>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</si>
  <si>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</si>
  <si>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</si>
  <si>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</si>
  <si>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</si>
  <si>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</si>
  <si>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</si>
  <si>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</si>
  <si>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</si>
  <si>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</si>
  <si>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</si>
  <si>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</si>
  <si>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</si>
  <si>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</si>
  <si>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</si>
  <si>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</si>
  <si>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</si>
  <si>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</si>
  <si>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</si>
  <si>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</si>
  <si>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</si>
  <si>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</si>
  <si>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</si>
  <si>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</si>
  <si>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</si>
  <si>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</si>
  <si>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</si>
  <si>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</si>
  <si>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</si>
  <si>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</si>
  <si>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</si>
  <si>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</si>
  <si>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</si>
  <si>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</si>
  <si>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</si>
  <si>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</si>
  <si>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</si>
  <si>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</si>
  <si>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</si>
  <si>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</si>
  <si>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</si>
  <si>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</si>
  <si>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</si>
  <si>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</si>
  <si>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</si>
  <si>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</si>
  <si>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</si>
  <si>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</si>
  <si>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</si>
  <si>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</si>
  <si>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</si>
  <si>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</si>
  <si>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</si>
  <si>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</si>
  <si>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</si>
  <si>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</si>
  <si>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</si>
  <si>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</si>
  <si>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</si>
  <si>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</si>
  <si>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</si>
  <si>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</si>
  <si>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</si>
  <si>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</si>
  <si>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</si>
  <si>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</si>
  <si>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</si>
  <si>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</si>
  <si>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</si>
  <si>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</si>
  <si>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</si>
  <si>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</si>
  <si>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</si>
  <si>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</si>
  <si>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</si>
  <si>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</si>
  <si>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</si>
  <si>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</si>
  <si>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</si>
  <si>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</si>
  <si>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</si>
  <si>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</si>
  <si>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</si>
  <si>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</si>
  <si>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</si>
  <si>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</si>
  <si>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</si>
  <si>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</si>
  <si>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</si>
  <si>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</si>
  <si>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</si>
  <si>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</si>
  <si>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</si>
  <si>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</si>
  <si>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</si>
  <si>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</si>
  <si>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</si>
  <si>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</si>
  <si>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</si>
  <si>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</si>
  <si>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</si>
  <si>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</si>
  <si>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</si>
  <si>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</si>
  <si>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</si>
  <si>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</si>
  <si>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</si>
  <si>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</si>
  <si>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</si>
  <si>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</si>
  <si>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</si>
  <si>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</si>
  <si>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</si>
  <si>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</si>
  <si>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</si>
  <si>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</si>
  <si>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</si>
  <si>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</si>
  <si>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</si>
  <si>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</si>
  <si>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</si>
  <si>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</si>
  <si>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</si>
  <si>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</si>
  <si>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</si>
  <si>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</si>
  <si>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</si>
  <si>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</si>
  <si>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</si>
  <si>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</si>
  <si>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</si>
  <si>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</si>
  <si>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</si>
  <si>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</si>
  <si>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</si>
  <si>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</si>
  <si>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</si>
  <si>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</si>
  <si>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</si>
  <si>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</si>
  <si>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</si>
  <si>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</si>
  <si>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</si>
  <si>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</si>
  <si>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</si>
  <si>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</si>
  <si>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</si>
  <si>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</si>
  <si>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</si>
  <si>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</si>
  <si>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</si>
  <si>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</si>
  <si>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</si>
  <si>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</si>
  <si>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</si>
  <si>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</si>
  <si>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</si>
  <si>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</si>
  <si>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</si>
  <si>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</si>
  <si>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</si>
  <si>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</si>
  <si>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</si>
  <si>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</si>
  <si>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</si>
  <si>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</si>
  <si>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</si>
  <si>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</si>
  <si>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</si>
  <si>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</si>
  <si>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</si>
  <si>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</si>
  <si>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</si>
  <si>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</si>
  <si>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</si>
  <si>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</si>
  <si>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</si>
  <si>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</si>
  <si>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</si>
  <si>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</si>
  <si>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</si>
  <si>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</si>
  <si>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</si>
  <si>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</si>
  <si>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</si>
  <si>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</si>
  <si>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</si>
  <si>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</si>
  <si>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</si>
  <si>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</si>
  <si>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</si>
  <si>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</si>
  <si>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</si>
  <si>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</si>
  <si>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</si>
  <si>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</si>
  <si>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</si>
  <si>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</si>
  <si>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</si>
  <si>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</si>
  <si>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</si>
  <si>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</si>
  <si>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</si>
  <si>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</si>
  <si>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</si>
  <si>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</si>
  <si>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</si>
  <si>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</si>
  <si>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</si>
  <si>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</si>
  <si>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</si>
  <si>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</si>
  <si>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</si>
  <si>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</si>
  <si>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</si>
  <si>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</si>
  <si>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</si>
  <si>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</si>
  <si>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</si>
  <si>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</si>
  <si>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</si>
  <si>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</si>
  <si>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</si>
  <si>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</si>
  <si>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</si>
  <si>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</si>
  <si>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</si>
  <si>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</si>
  <si>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</si>
  <si>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</si>
  <si>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</si>
  <si>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</si>
  <si>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</si>
  <si>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</si>
  <si>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</si>
  <si>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</si>
  <si>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</si>
  <si>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</si>
  <si>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</si>
  <si>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</si>
  <si>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</si>
  <si>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</si>
  <si>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</si>
  <si>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</si>
  <si>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</si>
  <si>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</si>
  <si>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</si>
  <si>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</si>
  <si>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</si>
  <si>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</si>
  <si>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</si>
  <si>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</si>
  <si>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</si>
  <si>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</si>
  <si>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</si>
  <si>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</si>
  <si>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</si>
  <si>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</si>
  <si>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</si>
  <si>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</si>
  <si>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</si>
  <si>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</si>
  <si>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</si>
  <si>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</si>
  <si>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</si>
  <si>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</si>
  <si>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</si>
  <si>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</si>
  <si>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</si>
  <si>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</si>
  <si>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</si>
  <si>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</si>
  <si>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</si>
  <si>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</si>
  <si>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</si>
  <si>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</si>
  <si>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</si>
  <si>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</si>
  <si>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</si>
  <si>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</si>
  <si>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</si>
  <si>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</si>
  <si>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</si>
  <si>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</si>
  <si>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</si>
  <si>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</si>
  <si>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</si>
  <si>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</si>
  <si>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</si>
  <si>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</si>
  <si>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</si>
  <si>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</si>
  <si>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</si>
  <si>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</si>
  <si>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</si>
  <si>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</si>
  <si>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</si>
  <si>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</si>
  <si>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</si>
  <si>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</si>
  <si>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</si>
  <si>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</si>
  <si>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</si>
  <si>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</si>
  <si>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</si>
  <si>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</si>
  <si>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</si>
  <si>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</si>
  <si>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</si>
  <si>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</si>
  <si>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</si>
  <si>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</si>
  <si>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</si>
  <si>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</si>
  <si>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</si>
  <si>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</si>
  <si>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</si>
  <si>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</si>
  <si>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</si>
  <si>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</si>
  <si>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</si>
  <si>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</si>
  <si>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</si>
  <si>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</si>
  <si>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</si>
  <si>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</si>
  <si>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</si>
  <si>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</si>
  <si>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</si>
  <si>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</si>
  <si>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</si>
  <si>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</si>
  <si>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</si>
  <si>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</si>
  <si>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</si>
  <si>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</si>
  <si>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</si>
  <si>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</si>
  <si>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</si>
  <si>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</si>
  <si>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</si>
  <si>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</si>
  <si>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</si>
  <si>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</si>
  <si>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</si>
  <si>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</si>
  <si>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</si>
  <si>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</si>
  <si>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</si>
  <si>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</si>
  <si>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</si>
  <si>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</si>
  <si>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</si>
  <si>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</si>
  <si>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</si>
  <si>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</si>
  <si>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</si>
  <si>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</si>
  <si>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</si>
  <si>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</si>
  <si>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</si>
  <si>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</si>
  <si>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</si>
  <si>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</si>
  <si>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</si>
  <si>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</si>
  <si>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</si>
  <si>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</si>
  <si>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</si>
  <si>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</si>
  <si>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</si>
  <si>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</si>
  <si>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</si>
  <si>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</si>
  <si>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</si>
  <si>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</si>
  <si>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</si>
  <si>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</si>
  <si>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</si>
  <si>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</si>
  <si>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</si>
  <si>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</si>
  <si>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</si>
  <si>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</si>
  <si>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</si>
  <si>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</si>
  <si>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</si>
  <si>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</si>
  <si>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</si>
  <si>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</si>
  <si>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</si>
  <si>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</si>
  <si>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</si>
  <si>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</si>
  <si>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</si>
  <si>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</si>
  <si>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</si>
  <si>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</si>
  <si>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</si>
  <si>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</si>
  <si>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</si>
  <si>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</si>
  <si>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</si>
  <si>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</si>
  <si>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</si>
  <si>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</si>
  <si>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</si>
  <si>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</si>
  <si>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</si>
  <si>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</si>
  <si>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</si>
  <si>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</si>
  <si>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</si>
  <si>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</si>
  <si>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</si>
  <si>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</si>
  <si>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</si>
  <si>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</si>
  <si>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</si>
  <si>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</si>
  <si>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</si>
  <si>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</si>
  <si>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</si>
  <si>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</si>
  <si>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</si>
  <si>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</si>
  <si>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</si>
  <si>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</si>
  <si>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</si>
  <si>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</si>
  <si>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</si>
  <si>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</si>
  <si>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</si>
  <si>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</si>
  <si>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</si>
  <si>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</si>
  <si>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</si>
  <si>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</si>
  <si>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</si>
  <si>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</si>
  <si>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</si>
  <si>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</si>
  <si>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</si>
  <si>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</si>
  <si>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</si>
  <si>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</si>
  <si>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</si>
  <si>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</si>
  <si>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</si>
  <si>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</si>
  <si>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</si>
  <si>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</si>
  <si>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</si>
  <si>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</si>
  <si>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</si>
  <si>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</si>
  <si>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</si>
  <si>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</si>
  <si>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</si>
  <si>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</si>
  <si>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</si>
  <si>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</si>
  <si>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</si>
  <si>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</si>
  <si>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</si>
  <si>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</si>
  <si>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</si>
  <si>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</si>
  <si>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</si>
  <si>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</si>
  <si>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</si>
  <si>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</si>
  <si>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</si>
  <si>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</si>
  <si>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</si>
  <si>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</si>
  <si>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</si>
  <si>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</si>
  <si>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</si>
  <si>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</si>
  <si>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</si>
  <si>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</si>
  <si>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</si>
  <si>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</si>
  <si>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</si>
  <si>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</si>
  <si>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</si>
  <si>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</si>
  <si>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</si>
  <si>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</si>
  <si>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</si>
  <si>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</si>
  <si>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</si>
  <si>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</si>
  <si>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</si>
  <si>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</si>
  <si>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</si>
  <si>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</si>
  <si>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</si>
  <si>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</si>
  <si>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</si>
  <si>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</si>
  <si>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</si>
  <si>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</si>
  <si>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</si>
  <si>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</si>
  <si>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</si>
  <si>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</si>
  <si>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</si>
  <si>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</si>
  <si>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</si>
  <si>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</si>
  <si>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</si>
  <si>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</si>
  <si>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</si>
  <si>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</si>
  <si>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</si>
  <si>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</si>
  <si>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</si>
  <si>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</si>
  <si>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</si>
  <si>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</si>
  <si>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</si>
  <si>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</si>
  <si>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</si>
  <si>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</si>
  <si>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</si>
  <si>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</si>
  <si>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</si>
  <si>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</si>
  <si>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</si>
  <si>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</si>
  <si>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</si>
  <si>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</si>
  <si>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</si>
  <si>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</si>
  <si>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</si>
  <si>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</si>
  <si>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</si>
  <si>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</si>
  <si>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</si>
  <si>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</si>
  <si>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</si>
  <si>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</si>
  <si>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</si>
  <si>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</si>
  <si>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</si>
  <si>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</si>
  <si>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</si>
  <si>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</si>
  <si>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</si>
  <si>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</si>
  <si>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</si>
  <si>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</si>
  <si>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</si>
  <si>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</si>
  <si>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</si>
  <si>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</si>
  <si>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</si>
  <si>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</si>
  <si>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</si>
  <si>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</si>
  <si>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</si>
  <si>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</si>
  <si>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</si>
  <si>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</si>
  <si>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</si>
  <si>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</si>
  <si>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</si>
  <si>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</si>
  <si>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</si>
  <si>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</si>
  <si>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</si>
  <si>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</si>
  <si>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</si>
  <si>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</si>
  <si>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</si>
  <si>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</si>
  <si>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</si>
  <si>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</si>
  <si>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</si>
  <si>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</si>
  <si>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</si>
  <si>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</si>
  <si>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</si>
  <si>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</si>
  <si>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</si>
  <si>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</si>
  <si>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</si>
  <si>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</si>
  <si>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</si>
  <si>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</si>
  <si>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</si>
  <si>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</si>
  <si>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</si>
  <si>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</si>
  <si>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</si>
  <si>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</si>
  <si>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</si>
  <si>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</si>
  <si>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</si>
  <si>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</si>
  <si>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</si>
  <si>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</si>
  <si>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</si>
  <si>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</si>
  <si>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</si>
  <si>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</si>
  <si>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</si>
  <si>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</si>
  <si>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</si>
  <si>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</si>
  <si>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</si>
  <si>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</si>
  <si>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</si>
  <si>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</si>
  <si>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</si>
  <si>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</si>
  <si>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</si>
  <si>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</si>
  <si>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</si>
  <si>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</si>
  <si>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</si>
  <si>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</si>
  <si>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</si>
  <si>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</si>
  <si>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</si>
  <si>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</si>
  <si>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</si>
  <si>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</si>
  <si>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</si>
  <si>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</si>
  <si>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</si>
  <si>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</si>
  <si>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</si>
  <si>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</si>
  <si>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</si>
  <si>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</si>
  <si>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</si>
  <si>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</si>
  <si>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</si>
  <si>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</si>
  <si>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</si>
  <si>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</si>
  <si>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</si>
  <si>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</si>
  <si>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</si>
  <si>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</si>
  <si>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</si>
  <si>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</si>
  <si>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</si>
  <si>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</si>
  <si>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</si>
  <si>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</si>
  <si>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</si>
  <si>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</si>
  <si>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</si>
  <si>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</si>
  <si>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</si>
  <si>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</si>
  <si>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</si>
  <si>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</si>
  <si>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</si>
  <si>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</si>
  <si>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</si>
  <si>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</si>
  <si>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</si>
  <si>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</si>
  <si>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</si>
  <si>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</si>
  <si>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</si>
  <si>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</si>
  <si>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</si>
  <si>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</si>
  <si>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</si>
  <si>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</si>
  <si>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</si>
  <si>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</si>
  <si>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</si>
  <si>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</si>
  <si>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</si>
  <si>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</si>
  <si>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</si>
  <si>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</si>
  <si>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</si>
  <si>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</si>
  <si>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</si>
  <si>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</si>
  <si>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</si>
  <si>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</si>
  <si>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</si>
  <si>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</si>
  <si>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</si>
  <si>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</si>
  <si>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</si>
  <si>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</si>
  <si>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</si>
  <si>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</si>
  <si>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</si>
  <si>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</si>
  <si>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</si>
  <si>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</si>
  <si>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</si>
  <si>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</si>
  <si>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</si>
  <si>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</si>
  <si>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</si>
  <si>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</si>
  <si>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</si>
  <si>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</si>
  <si>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</si>
  <si>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</si>
  <si>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</si>
  <si>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</si>
  <si>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</si>
  <si>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</si>
  <si>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</si>
  <si>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</si>
  <si>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</si>
  <si>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</si>
  <si>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</si>
  <si>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</si>
  <si>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</si>
  <si>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</si>
  <si>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</si>
  <si>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</si>
  <si>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</si>
  <si>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</si>
  <si>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</si>
  <si>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</si>
  <si>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</si>
  <si>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</si>
  <si>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</si>
  <si>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</si>
  <si>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</si>
  <si>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</si>
  <si>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</si>
  <si>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</si>
  <si>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</si>
  <si>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</si>
  <si>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</si>
  <si>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</si>
  <si>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</si>
  <si>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</si>
  <si>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</si>
  <si>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</si>
  <si>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</si>
  <si>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</si>
  <si>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</si>
  <si>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</si>
  <si>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</si>
  <si>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</si>
  <si>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</si>
  <si>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</si>
  <si>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</si>
  <si>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</si>
  <si>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</si>
  <si>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</si>
  <si>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</si>
  <si>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</si>
  <si>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</si>
  <si>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</si>
  <si>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</si>
  <si>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</si>
  <si>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</si>
  <si>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</si>
  <si>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</si>
  <si>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</si>
  <si>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</si>
  <si>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</si>
  <si>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</si>
  <si>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</si>
  <si>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</si>
  <si>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</si>
  <si>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</si>
  <si>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</si>
  <si>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</si>
  <si>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</si>
  <si>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</si>
  <si>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</si>
  <si>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</si>
  <si>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</si>
  <si>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</si>
  <si>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</si>
  <si>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</si>
  <si>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</si>
  <si>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</si>
  <si>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</si>
  <si>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</si>
  <si>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</si>
  <si>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</si>
  <si>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</si>
  <si>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</si>
  <si>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</si>
  <si>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</si>
  <si>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</si>
  <si>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</si>
  <si>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</si>
  <si>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</si>
  <si>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</si>
  <si>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</si>
  <si>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</si>
  <si>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</si>
  <si>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</si>
  <si>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</si>
  <si>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</si>
  <si>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</si>
  <si>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</si>
  <si>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</si>
  <si>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</si>
  <si>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</si>
  <si>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</si>
  <si>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</si>
  <si>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</si>
  <si>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</si>
  <si>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</si>
  <si>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</si>
  <si>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</si>
  <si>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</si>
  <si>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</si>
  <si>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</si>
  <si>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</si>
  <si>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</si>
  <si>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</si>
  <si>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</si>
  <si>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</si>
  <si>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</si>
  <si>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</si>
  <si>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</si>
  <si>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</si>
  <si>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</si>
  <si>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</si>
  <si>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</si>
  <si>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</si>
  <si>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</si>
  <si>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</si>
  <si>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</si>
  <si>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</si>
  <si>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</si>
  <si>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</si>
  <si>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</si>
  <si>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</si>
  <si>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</si>
  <si>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</si>
  <si>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</si>
  <si>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</si>
  <si>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</si>
  <si>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</si>
  <si>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</si>
  <si>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</si>
  <si>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</si>
  <si>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</si>
  <si>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</si>
  <si>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</si>
  <si>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</si>
  <si>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</si>
  <si>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</si>
  <si>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</si>
  <si>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</si>
  <si>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</si>
  <si>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</si>
  <si>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</si>
  <si>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</si>
  <si>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</si>
  <si>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</si>
  <si>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</si>
  <si>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</si>
  <si>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</si>
  <si>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</si>
  <si>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</si>
  <si>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</si>
  <si>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</si>
  <si>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</si>
  <si>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</si>
  <si>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</si>
  <si>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</si>
  <si>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</si>
  <si>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</si>
  <si>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</si>
  <si>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</si>
  <si>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</si>
  <si>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</si>
  <si>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</si>
  <si>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</si>
  <si>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</si>
  <si>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</si>
  <si>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</si>
  <si>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</si>
  <si>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</si>
  <si>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</si>
  <si>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</si>
  <si>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</si>
  <si>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</si>
  <si>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</si>
  <si>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</si>
  <si>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</si>
  <si>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</si>
  <si>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</si>
  <si>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</si>
  <si>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</si>
  <si>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</si>
  <si>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</si>
  <si>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</si>
  <si>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</si>
  <si>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</si>
  <si>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</si>
  <si>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</si>
  <si>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</si>
  <si>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</si>
  <si>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</si>
  <si>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</si>
  <si>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</si>
  <si>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</si>
  <si>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</si>
  <si>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</si>
  <si>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</si>
  <si>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</si>
  <si>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</si>
  <si>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</si>
  <si>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</si>
  <si>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</si>
  <si>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</si>
  <si>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</si>
  <si>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</si>
  <si>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</si>
  <si>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</si>
  <si>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</si>
  <si>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</si>
  <si>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</si>
  <si>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</si>
  <si>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</si>
  <si>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</si>
  <si>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</si>
  <si>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</si>
  <si>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</si>
  <si>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</si>
  <si>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</si>
  <si>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</si>
  <si>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</si>
  <si>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</si>
  <si>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</si>
  <si>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</si>
  <si>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</si>
  <si>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</si>
  <si>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</si>
  <si>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</si>
  <si>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</si>
  <si>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</si>
  <si>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</si>
  <si>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</si>
  <si>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</si>
  <si>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</si>
  <si>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</si>
  <si>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</si>
  <si>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</si>
  <si>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</si>
  <si>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</si>
  <si>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</si>
  <si>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</si>
  <si>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</si>
  <si>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</si>
  <si>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</si>
  <si>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</si>
  <si>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</si>
  <si>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</si>
  <si>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</si>
  <si>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</si>
  <si>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</si>
  <si>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</si>
  <si>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</si>
  <si>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</si>
  <si>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</si>
  <si>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</si>
  <si>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</si>
  <si>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</si>
  <si>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</si>
  <si>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</si>
  <si>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</si>
  <si>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</si>
  <si>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</si>
  <si>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</si>
  <si>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</si>
  <si>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</si>
  <si>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</si>
  <si>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</si>
  <si>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</si>
  <si>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</si>
  <si>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</si>
  <si>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</si>
  <si>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</si>
  <si>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</si>
  <si>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</si>
  <si>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</si>
  <si>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</si>
  <si>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</si>
  <si>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</si>
  <si>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</si>
  <si>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</si>
  <si>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</si>
  <si>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</si>
  <si>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</si>
  <si>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</si>
  <si>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</si>
  <si>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</si>
  <si>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</si>
  <si>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</si>
  <si>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</si>
  <si>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</si>
  <si>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</si>
  <si>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</si>
  <si>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</si>
  <si>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</si>
  <si>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</si>
  <si>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</si>
  <si>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</si>
  <si>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</si>
  <si>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</si>
  <si>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</si>
  <si>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</si>
  <si>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</si>
  <si>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</si>
  <si>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</si>
  <si>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</si>
  <si>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</si>
  <si>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</si>
  <si>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</si>
  <si>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</si>
  <si>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</si>
  <si>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</si>
  <si>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</si>
  <si>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</si>
  <si>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</si>
  <si>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</si>
  <si>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</si>
  <si>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</si>
  <si>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</si>
  <si>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</si>
  <si>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</si>
  <si>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</si>
  <si>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</si>
  <si>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</si>
  <si>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</si>
  <si>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</si>
  <si>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</si>
  <si>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</si>
  <si>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</si>
  <si>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</si>
  <si>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</si>
  <si>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</si>
  <si>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</si>
  <si>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</si>
  <si>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</si>
  <si>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</si>
  <si>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</si>
  <si>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</si>
  <si>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</si>
  <si>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</si>
  <si>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</si>
  <si>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</si>
  <si>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</si>
  <si>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</si>
  <si>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</si>
  <si>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</si>
  <si>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</si>
  <si>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</si>
  <si>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</si>
  <si>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</si>
  <si>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</si>
  <si>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</si>
  <si>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</si>
  <si>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</si>
  <si>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</si>
  <si>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</si>
  <si>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</si>
  <si>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</si>
  <si>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</si>
  <si>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</si>
  <si>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</si>
  <si>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</si>
  <si>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</si>
  <si>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</si>
  <si>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</si>
  <si>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</si>
  <si>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</si>
  <si>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</si>
  <si>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</si>
  <si>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</si>
  <si>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</si>
  <si>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</si>
  <si>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</si>
  <si>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</si>
  <si>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</si>
  <si>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</si>
  <si>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</si>
  <si>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</si>
  <si>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</si>
  <si>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</si>
  <si>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</si>
  <si>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</si>
  <si>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</si>
  <si>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</si>
  <si>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</si>
  <si>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</si>
  <si>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</si>
  <si>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</si>
  <si>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</si>
  <si>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</si>
  <si>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</si>
  <si>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</si>
  <si>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</si>
  <si>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</si>
  <si>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</si>
  <si>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</si>
  <si>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</si>
  <si>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</si>
  <si>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</si>
  <si>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</si>
  <si>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</si>
  <si>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</si>
  <si>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</si>
  <si>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</si>
  <si>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</si>
  <si>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</si>
  <si>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</si>
  <si>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</si>
  <si>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</si>
  <si>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</si>
  <si>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</si>
  <si>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</si>
  <si>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</si>
  <si>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</si>
  <si>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</si>
  <si>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</si>
  <si>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</si>
  <si>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</si>
  <si>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</si>
  <si>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</si>
  <si>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</si>
  <si>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</si>
  <si>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</si>
  <si>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</si>
  <si>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</si>
  <si>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</si>
  <si>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</si>
  <si>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</si>
  <si>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</si>
  <si>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</si>
  <si>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</si>
  <si>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</si>
  <si>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</si>
  <si>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</si>
  <si>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</si>
  <si>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</si>
  <si>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</si>
  <si>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</si>
  <si>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</si>
  <si>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</si>
  <si>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</si>
  <si>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</si>
  <si>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</si>
  <si>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</si>
  <si>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</si>
  <si>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</si>
  <si>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</si>
  <si>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</si>
  <si>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</si>
  <si>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</si>
  <si>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</si>
  <si>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</si>
  <si>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</si>
  <si>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</si>
  <si>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</si>
  <si>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</si>
  <si>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</si>
  <si>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</si>
  <si>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</si>
  <si>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</si>
  <si>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</si>
  <si>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</si>
  <si>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</si>
  <si>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</si>
  <si>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</si>
  <si>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</si>
  <si>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</si>
  <si>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</si>
  <si>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</si>
  <si>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</si>
  <si>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</si>
  <si>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</si>
  <si>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</si>
  <si>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</si>
  <si>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</si>
  <si>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</si>
  <si>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</si>
  <si>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</si>
  <si>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</si>
  <si>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</si>
  <si>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</si>
  <si>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</si>
  <si>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</si>
  <si>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</si>
  <si>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</si>
  <si>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</si>
  <si>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</si>
  <si>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</si>
  <si>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</si>
  <si>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</si>
  <si>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</si>
  <si>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</si>
  <si>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</si>
  <si>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</si>
  <si>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</si>
  <si>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</si>
  <si>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</si>
  <si>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</si>
  <si>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</si>
  <si>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</si>
  <si>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</si>
  <si>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</si>
  <si>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</si>
  <si>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</si>
  <si>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</si>
  <si>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</si>
  <si>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</si>
  <si>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</si>
  <si>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</si>
  <si>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</si>
  <si>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</si>
  <si>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</si>
  <si>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</si>
  <si>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</si>
  <si>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</si>
  <si>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</si>
  <si>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</si>
  <si>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</si>
  <si>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</si>
  <si>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</si>
  <si>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</si>
  <si>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</si>
  <si>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</si>
  <si>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</si>
  <si>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</si>
  <si>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</si>
  <si>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</si>
  <si>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</si>
  <si>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</si>
  <si>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</si>
  <si>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</si>
  <si>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</si>
  <si>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</si>
  <si>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</si>
  <si>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</si>
  <si>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</si>
  <si>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</si>
  <si>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</si>
  <si>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</si>
  <si>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</si>
  <si>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</si>
  <si>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</si>
  <si>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</si>
  <si>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</si>
  <si>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</si>
  <si>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</si>
  <si>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</si>
  <si>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</si>
  <si>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</si>
  <si>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</si>
  <si>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</si>
  <si>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</si>
  <si>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</si>
  <si>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</si>
  <si>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</si>
  <si>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</si>
  <si>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</si>
  <si>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</si>
  <si>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</si>
  <si>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</si>
  <si>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</si>
  <si>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</si>
  <si>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</si>
  <si>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</si>
  <si>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</si>
  <si>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</si>
  <si>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</si>
  <si>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</si>
  <si>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</si>
  <si>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</si>
  <si>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</si>
  <si>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</si>
  <si>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</si>
  <si>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</si>
  <si>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</si>
  <si>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</si>
  <si>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</si>
  <si>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</si>
  <si>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</si>
  <si>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</si>
  <si>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</si>
  <si>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</si>
  <si>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</si>
  <si>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</si>
  <si>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</si>
  <si>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</si>
  <si>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</si>
  <si>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</si>
  <si>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</si>
  <si>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</si>
  <si>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</si>
  <si>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</si>
  <si>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</si>
  <si>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</si>
  <si>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</si>
  <si>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</si>
  <si>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</si>
  <si>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</si>
  <si>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</si>
  <si>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</si>
  <si>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</si>
  <si>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</si>
  <si>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</si>
  <si>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</si>
  <si>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</si>
  <si>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</si>
  <si>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</si>
  <si>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</si>
  <si>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</si>
  <si>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</si>
  <si>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</si>
  <si>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</si>
  <si>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</si>
  <si>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</si>
  <si>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</si>
  <si>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</si>
  <si>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</si>
  <si>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</si>
  <si>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</si>
  <si>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</si>
  <si>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</si>
  <si>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</si>
  <si>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</si>
  <si>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</si>
  <si>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</si>
  <si>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</si>
  <si>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</si>
  <si>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</si>
  <si>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</si>
  <si>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</si>
  <si>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</si>
  <si>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</si>
  <si>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</si>
  <si>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</si>
  <si>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</si>
  <si>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</si>
  <si>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</si>
  <si>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</si>
  <si>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</si>
  <si>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</si>
  <si>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</si>
  <si>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</si>
  <si>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</si>
  <si>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</si>
  <si>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</si>
  <si>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</si>
  <si>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</si>
  <si>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</si>
  <si>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</si>
  <si>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</si>
  <si>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</si>
  <si>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</si>
  <si>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</si>
  <si>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</si>
  <si>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</si>
  <si>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</si>
  <si>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</si>
  <si>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</si>
  <si>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</si>
  <si>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</si>
  <si>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</si>
  <si>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</si>
  <si>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</si>
  <si>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</si>
  <si>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</si>
  <si>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</si>
  <si>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</si>
  <si>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</si>
  <si>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</si>
  <si>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</si>
  <si>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</si>
  <si>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</si>
  <si>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</si>
  <si>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</si>
  <si>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</si>
  <si>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</si>
  <si>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</si>
  <si>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</si>
  <si>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</si>
  <si>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</si>
  <si>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</si>
  <si>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</si>
  <si>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</si>
  <si>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</si>
  <si>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</si>
  <si>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</si>
  <si>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</si>
  <si>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</si>
  <si>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</si>
  <si>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</si>
  <si>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</si>
  <si>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</si>
  <si>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</si>
  <si>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</si>
  <si>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</si>
  <si>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</si>
  <si>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</si>
  <si>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</si>
  <si>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</si>
  <si>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</si>
  <si>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</si>
  <si>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</si>
  <si>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</si>
  <si>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</si>
  <si>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</si>
  <si>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</si>
  <si>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</si>
  <si>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</si>
  <si>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</si>
  <si>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</si>
  <si>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</si>
  <si>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</si>
  <si>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</si>
  <si>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</si>
  <si>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</si>
  <si>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</si>
  <si>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</si>
  <si>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</si>
  <si>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</si>
  <si>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</si>
  <si>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</si>
  <si>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</si>
  <si>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</si>
  <si>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</si>
  <si>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</si>
  <si>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</si>
  <si>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</si>
  <si>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</si>
  <si>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</si>
  <si>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</si>
  <si>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</si>
  <si>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</si>
  <si>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</si>
  <si>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</si>
  <si>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</si>
  <si>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</si>
  <si>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</si>
  <si>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</si>
  <si>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</si>
  <si>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</si>
  <si>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</si>
  <si>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</si>
  <si>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</si>
  <si>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</si>
  <si>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</si>
  <si>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</si>
  <si>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</si>
  <si>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</si>
  <si>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</si>
  <si>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</si>
  <si>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</si>
  <si>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</si>
  <si>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</si>
  <si>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</si>
  <si>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</si>
  <si>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</si>
  <si>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</si>
  <si>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</si>
  <si>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</si>
  <si>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</si>
  <si>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</si>
  <si>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</si>
  <si>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</si>
  <si>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</si>
  <si>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</si>
  <si>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</si>
  <si>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</si>
  <si>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</si>
  <si>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</si>
  <si>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</si>
  <si>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</si>
  <si>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</si>
  <si>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</si>
  <si>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</si>
  <si>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</si>
  <si>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</si>
  <si>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</si>
  <si>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</si>
  <si>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</si>
  <si>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</si>
  <si>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</si>
  <si>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</si>
  <si>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</si>
  <si>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</si>
  <si>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</si>
  <si>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</si>
  <si>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</si>
  <si>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</si>
  <si>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</si>
  <si>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</si>
  <si>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</si>
  <si>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</si>
  <si>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</si>
  <si>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</si>
  <si>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</si>
  <si>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</si>
  <si>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</si>
  <si>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</si>
  <si>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</si>
  <si>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</si>
  <si>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</si>
  <si>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</si>
  <si>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</si>
  <si>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</si>
  <si>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</si>
  <si>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</si>
  <si>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</si>
  <si>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</si>
  <si>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</si>
  <si>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</si>
  <si>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</si>
  <si>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</si>
  <si>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</si>
  <si>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</si>
  <si>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</si>
  <si>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</si>
  <si>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</si>
  <si>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</si>
  <si>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</si>
  <si>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</si>
  <si>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</si>
  <si>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</si>
  <si>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</si>
  <si>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</si>
  <si>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</si>
  <si>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</si>
  <si>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</si>
  <si>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</si>
  <si>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</si>
  <si>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</si>
  <si>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</si>
  <si>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</si>
  <si>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</si>
  <si>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</si>
  <si>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</si>
  <si>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</si>
  <si>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</si>
  <si>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</si>
  <si>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</si>
  <si>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</si>
  <si>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</si>
  <si>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</si>
  <si>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</si>
  <si>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</si>
  <si>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</si>
  <si>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</si>
  <si>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</si>
  <si>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</si>
  <si>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</si>
  <si>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</si>
  <si>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</si>
  <si>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</si>
  <si>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</si>
  <si>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</si>
  <si>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</si>
  <si>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</si>
  <si>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</si>
  <si>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</si>
  <si>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</si>
  <si>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</si>
  <si>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</si>
  <si>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</si>
  <si>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</si>
  <si>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</si>
  <si>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</si>
  <si>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</si>
  <si>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</si>
  <si>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</si>
  <si>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</si>
  <si>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</si>
  <si>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</si>
  <si>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</si>
  <si>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</si>
  <si>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</si>
  <si>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</si>
  <si>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</si>
  <si>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</si>
  <si>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</si>
  <si>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</si>
  <si>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</si>
  <si>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</si>
  <si>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</si>
  <si>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</si>
  <si>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</si>
  <si>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</si>
  <si>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</si>
  <si>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</si>
  <si>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</si>
  <si>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</si>
  <si>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</si>
  <si>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</si>
  <si>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</si>
  <si>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</si>
  <si>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</si>
  <si>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</si>
  <si>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</si>
  <si>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</si>
  <si>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</si>
  <si>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</si>
  <si>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</si>
  <si>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</si>
  <si>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</si>
  <si>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</si>
  <si>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</si>
  <si>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</si>
  <si>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</si>
  <si>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</si>
  <si>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</si>
  <si>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</si>
  <si>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</si>
  <si>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</si>
  <si>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</si>
  <si>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</si>
  <si>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</si>
  <si>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</si>
  <si>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</si>
  <si>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</si>
  <si>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</si>
  <si>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</si>
  <si>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</si>
  <si>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</si>
  <si>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</si>
  <si>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</si>
  <si>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</si>
  <si>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</si>
  <si>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</si>
  <si>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</si>
  <si>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</si>
  <si>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</si>
  <si>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</si>
  <si>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</si>
  <si>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</si>
  <si>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</si>
  <si>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</si>
  <si>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</si>
  <si>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</si>
  <si>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</si>
  <si>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</si>
  <si>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</si>
  <si>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</si>
  <si>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</si>
  <si>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</si>
  <si>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</si>
  <si>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</si>
  <si>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</si>
  <si>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</si>
  <si>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</si>
  <si>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</si>
  <si>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</si>
  <si>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</si>
  <si>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</si>
  <si>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</si>
  <si>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</si>
  <si>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</si>
  <si>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</si>
  <si>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</si>
  <si>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</si>
  <si>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</si>
  <si>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</si>
  <si>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</si>
  <si>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</si>
  <si>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</si>
  <si>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</si>
  <si>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</si>
  <si>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</si>
  <si>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</si>
  <si>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</si>
  <si>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</si>
  <si>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</si>
  <si>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</si>
  <si>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</si>
  <si>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</si>
  <si>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</si>
  <si>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</si>
  <si>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</si>
  <si>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</si>
  <si>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</si>
  <si>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</si>
  <si>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</si>
  <si>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</si>
  <si>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</si>
  <si>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</si>
  <si>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</si>
  <si>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</si>
  <si>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</si>
  <si>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</si>
  <si>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</si>
  <si>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</si>
  <si>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</si>
  <si>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</si>
  <si>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</si>
  <si>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</si>
  <si>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</si>
  <si>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</si>
  <si>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</si>
  <si>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</si>
  <si>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</si>
  <si>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</si>
  <si>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</si>
  <si>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</si>
  <si>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</si>
  <si>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</si>
  <si>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</si>
  <si>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</si>
  <si>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</si>
  <si>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</si>
  <si>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</si>
  <si>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</si>
  <si>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</si>
  <si>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</si>
  <si>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</si>
  <si>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</si>
  <si>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</si>
  <si>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</si>
  <si>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</si>
  <si>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</si>
  <si>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</si>
  <si>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</si>
  <si>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</si>
  <si>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</si>
  <si>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</si>
  <si>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</si>
  <si>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</si>
  <si>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</si>
  <si>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</si>
  <si>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</si>
  <si>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</si>
  <si>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</si>
  <si>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</si>
  <si>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</si>
  <si>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</si>
  <si>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</si>
  <si>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</si>
  <si>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</si>
  <si>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</si>
  <si>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</si>
  <si>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</si>
  <si>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</si>
  <si>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</si>
  <si>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</si>
  <si>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</si>
  <si>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</si>
  <si>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</si>
  <si>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</si>
  <si>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</si>
  <si>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</si>
  <si>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</si>
  <si>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</si>
  <si>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</si>
  <si>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</si>
  <si>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</si>
  <si>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</si>
  <si>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</si>
  <si>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</si>
  <si>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</si>
  <si>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</si>
  <si>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</si>
  <si>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</si>
  <si>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</si>
  <si>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</si>
  <si>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</si>
  <si>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</si>
  <si>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</si>
  <si>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</si>
  <si>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</si>
  <si>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</si>
  <si>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</si>
  <si>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</si>
  <si>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</si>
  <si>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</si>
  <si>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</si>
  <si>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</si>
  <si>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</si>
  <si>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</si>
  <si>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</si>
  <si>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</si>
  <si>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</si>
  <si>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</si>
  <si>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</si>
  <si>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</si>
  <si>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</si>
  <si>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</si>
  <si>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</si>
  <si>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</si>
  <si>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</si>
  <si>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</si>
  <si>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</si>
  <si>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</si>
  <si>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</si>
  <si>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</si>
  <si>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</si>
  <si>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</si>
  <si>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</si>
  <si>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</si>
  <si>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</si>
  <si>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</si>
  <si>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</si>
  <si>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</si>
  <si>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</si>
  <si>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</si>
  <si>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</si>
  <si>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</si>
  <si>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</si>
  <si>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</si>
  <si>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</si>
  <si>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</si>
  <si>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</si>
  <si>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</si>
  <si>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</si>
  <si>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</si>
  <si>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</si>
  <si>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</si>
  <si>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</si>
  <si>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</si>
  <si>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</si>
  <si>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</si>
  <si>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</si>
  <si>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</si>
  <si>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</si>
  <si>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</si>
  <si>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</si>
  <si>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</si>
  <si>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</si>
  <si>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</si>
  <si>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</si>
  <si>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</si>
  <si>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</si>
  <si>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</si>
  <si>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</si>
  <si>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</si>
  <si>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</si>
  <si>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</si>
  <si>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</si>
  <si>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</si>
  <si>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</si>
  <si>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</si>
  <si>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</si>
  <si>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</si>
  <si>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</si>
  <si>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</si>
  <si>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</si>
  <si>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</si>
  <si>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</si>
  <si>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</si>
  <si>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</si>
  <si>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</si>
  <si>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</si>
  <si>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</si>
  <si>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</si>
  <si>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</si>
  <si>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</si>
  <si>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</si>
  <si>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</si>
  <si>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</si>
  <si>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</si>
  <si>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</si>
  <si>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</si>
  <si>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</si>
  <si>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</si>
  <si>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</si>
  <si>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</si>
  <si>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</si>
  <si>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</si>
  <si>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</si>
  <si>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</si>
  <si>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</si>
  <si>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</si>
  <si>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</si>
  <si>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</si>
  <si>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</si>
  <si>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</si>
  <si>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</si>
  <si>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</si>
  <si>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</si>
  <si>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</si>
  <si>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</si>
  <si>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</si>
  <si>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</si>
  <si>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</si>
  <si>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</si>
  <si>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</si>
  <si>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</si>
  <si>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</si>
  <si>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</si>
  <si>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</si>
  <si>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</si>
  <si>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</si>
  <si>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</si>
  <si>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</si>
  <si>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</si>
  <si>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</si>
  <si>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</si>
  <si>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</si>
  <si>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</si>
  <si>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</si>
  <si>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</si>
  <si>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</si>
  <si>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</si>
  <si>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</si>
  <si>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</si>
  <si>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</si>
  <si>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</si>
  <si>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</si>
  <si>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</si>
  <si>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</si>
  <si>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</si>
  <si>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</si>
  <si>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</si>
  <si>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</si>
  <si>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</si>
  <si>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</si>
  <si>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</si>
  <si>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</si>
  <si>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</si>
  <si>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</si>
  <si>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</si>
  <si>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</si>
  <si>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</si>
  <si>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</si>
  <si>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</si>
  <si>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</si>
  <si>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</si>
  <si>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</si>
  <si>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</si>
  <si>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</si>
  <si>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</si>
  <si>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</si>
  <si>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</si>
  <si>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</si>
  <si>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</si>
  <si>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</si>
  <si>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</si>
  <si>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</si>
  <si>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</si>
  <si>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</si>
  <si>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</si>
  <si>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</si>
  <si>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</si>
  <si>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</si>
  <si>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</si>
  <si>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</si>
  <si>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</si>
  <si>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</si>
  <si>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</si>
  <si>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</si>
  <si>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</si>
  <si>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</si>
  <si>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</si>
  <si>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</si>
  <si>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</si>
  <si>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</si>
  <si>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</si>
  <si>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</si>
  <si>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</si>
  <si>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</si>
  <si>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</si>
  <si>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</si>
  <si>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</si>
  <si>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</si>
  <si>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</si>
  <si>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</si>
  <si>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</si>
  <si>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</si>
  <si>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</si>
  <si>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</si>
  <si>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</si>
  <si>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</si>
  <si>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</si>
  <si>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</si>
  <si>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</si>
  <si>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</si>
  <si>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</si>
  <si>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</si>
  <si>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</si>
  <si>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</si>
  <si>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</si>
  <si>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</si>
  <si>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</si>
  <si>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</si>
  <si>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</si>
  <si>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</si>
  <si>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</si>
  <si>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</si>
  <si>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</si>
  <si>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</si>
  <si>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</si>
  <si>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</si>
  <si>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</si>
  <si>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</si>
  <si>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</si>
  <si>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</si>
  <si>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</si>
  <si>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</si>
  <si>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</si>
  <si>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</si>
  <si>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</si>
  <si>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</si>
  <si>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</si>
  <si>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</si>
  <si>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</si>
  <si>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</si>
  <si>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</si>
  <si>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</si>
  <si>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</si>
  <si>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</si>
  <si>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</si>
  <si>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</si>
  <si>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</si>
  <si>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</si>
  <si>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</si>
  <si>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</si>
  <si>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</si>
  <si>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</si>
  <si>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</si>
  <si>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</si>
  <si>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</si>
  <si>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</si>
  <si>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</si>
  <si>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</si>
  <si>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</si>
  <si>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</si>
  <si>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</si>
  <si>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</si>
  <si>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</si>
  <si>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</si>
  <si>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</si>
  <si>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</si>
  <si>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</si>
  <si>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</si>
  <si>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</si>
  <si>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</si>
  <si>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</si>
  <si>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</si>
  <si>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</si>
  <si>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</si>
  <si>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</si>
  <si>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</si>
  <si>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</si>
  <si>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</si>
  <si>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</si>
  <si>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</si>
  <si>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</si>
  <si>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</si>
  <si>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</si>
  <si>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</si>
  <si>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</si>
  <si>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</si>
  <si>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</si>
  <si>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</si>
  <si>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</si>
  <si>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</si>
  <si>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</si>
  <si>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</si>
  <si>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</si>
  <si>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</si>
  <si>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</si>
  <si>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</si>
  <si>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</si>
  <si>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</si>
  <si>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</si>
  <si>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</si>
  <si>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</si>
  <si>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</si>
  <si>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</si>
  <si>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</si>
  <si>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</si>
  <si>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</si>
  <si>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</si>
  <si>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</si>
  <si>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</si>
  <si>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</si>
  <si>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</si>
  <si>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</si>
  <si>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</si>
  <si>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</si>
  <si>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</si>
  <si>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</si>
  <si>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</si>
  <si>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</si>
  <si>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</si>
  <si>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</si>
  <si>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</si>
  <si>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</si>
  <si>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</si>
  <si>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</si>
  <si>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</si>
  <si>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</si>
  <si>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</si>
  <si>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</si>
  <si>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</si>
  <si>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</si>
  <si>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</si>
  <si>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</si>
  <si>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</si>
  <si>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</si>
  <si>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</si>
  <si>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</si>
  <si>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</si>
  <si>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</si>
  <si>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</si>
  <si>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</si>
  <si>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</si>
  <si>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</si>
  <si>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</si>
  <si>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</si>
  <si>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</si>
  <si>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</si>
  <si>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</si>
  <si>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</si>
  <si>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</si>
  <si>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</si>
  <si>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</si>
  <si>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</si>
  <si>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</si>
  <si>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</si>
  <si>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</si>
  <si>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</si>
  <si>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</si>
  <si>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</si>
  <si>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</si>
  <si>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</si>
  <si>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</si>
  <si>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</si>
  <si>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</si>
  <si>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</si>
  <si>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</si>
  <si>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</si>
  <si>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</si>
  <si>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</si>
  <si>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</si>
  <si>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</si>
  <si>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</si>
  <si>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</si>
  <si>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</si>
  <si>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</si>
  <si>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</si>
  <si>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</si>
  <si>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</si>
  <si>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</si>
  <si>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</si>
  <si>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</si>
  <si>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</si>
  <si>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</si>
  <si>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</si>
  <si>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</si>
  <si>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</si>
  <si>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</si>
  <si>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</si>
  <si>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</si>
  <si>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</si>
  <si>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</si>
  <si>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</si>
  <si>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</si>
  <si>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</si>
  <si>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</si>
  <si>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</si>
  <si>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</si>
  <si>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</si>
  <si>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</si>
  <si>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</si>
  <si>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</si>
  <si>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</si>
  <si>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</si>
  <si>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</si>
  <si>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</si>
  <si>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</si>
  <si>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</si>
  <si>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</si>
  <si>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</si>
  <si>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</si>
  <si>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</si>
  <si>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</si>
  <si>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</si>
  <si>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</si>
  <si>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</si>
  <si>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</si>
  <si>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</si>
  <si>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</si>
  <si>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</si>
  <si>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</si>
  <si>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</si>
  <si>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</si>
  <si>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</si>
  <si>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</si>
  <si>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</si>
  <si>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</si>
  <si>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</si>
  <si>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</si>
  <si>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</si>
  <si>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</si>
  <si>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</si>
  <si>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</si>
  <si>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</si>
  <si>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</si>
  <si>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</si>
  <si>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</si>
  <si>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</si>
  <si>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</si>
  <si>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</si>
  <si>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</si>
  <si>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</si>
  <si>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</si>
  <si>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</si>
  <si>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</si>
  <si>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</si>
  <si>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</si>
  <si>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</si>
  <si>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</si>
  <si>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</si>
  <si>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</si>
  <si>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</si>
  <si>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</si>
  <si>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</si>
  <si>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</si>
  <si>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</si>
  <si>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</si>
  <si>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</si>
  <si>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</si>
  <si>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</si>
  <si>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</si>
  <si>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</si>
  <si>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</si>
  <si>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</si>
  <si>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</si>
  <si>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</si>
  <si>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</si>
  <si>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</si>
  <si>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</si>
  <si>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</si>
  <si>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</si>
  <si>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</si>
  <si>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</si>
  <si>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</si>
  <si>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</si>
  <si>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</si>
  <si>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</si>
  <si>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</si>
  <si>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</si>
  <si>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</si>
  <si>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</si>
  <si>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</si>
  <si>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</si>
  <si>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</si>
  <si>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</si>
  <si>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</si>
  <si>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</si>
  <si>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</si>
  <si>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</si>
  <si>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</si>
  <si>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</si>
  <si>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</si>
  <si>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</si>
  <si>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</si>
  <si>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</si>
  <si>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</si>
  <si>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</si>
  <si>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</si>
  <si>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</si>
  <si>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</si>
  <si>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</si>
  <si>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</si>
  <si>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</si>
  <si>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</si>
  <si>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</si>
  <si>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</si>
  <si>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</si>
  <si>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</si>
  <si>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</si>
  <si>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</si>
  <si>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</si>
  <si>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</si>
  <si>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</si>
  <si>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</si>
  <si>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</si>
  <si>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</si>
  <si>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</si>
  <si>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</si>
  <si>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</si>
  <si>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</si>
  <si>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</si>
  <si>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</si>
  <si>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</si>
  <si>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</si>
  <si>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</si>
  <si>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</si>
  <si>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</si>
  <si>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</si>
  <si>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</si>
  <si>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</si>
  <si>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</si>
  <si>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</si>
  <si>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</si>
  <si>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</si>
  <si>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</si>
  <si>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</si>
  <si>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</si>
  <si>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</si>
  <si>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</si>
  <si>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</si>
  <si>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</si>
  <si>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</si>
  <si>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</si>
  <si>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</si>
  <si>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</si>
  <si>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</si>
  <si>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</si>
  <si>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</si>
  <si>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</si>
  <si>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</si>
  <si>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</si>
  <si>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</si>
  <si>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</si>
  <si>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</si>
  <si>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</si>
  <si>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</si>
  <si>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</si>
  <si>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</si>
  <si>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</si>
  <si>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</si>
  <si>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</si>
  <si>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</si>
  <si>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</si>
  <si>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</si>
  <si>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</si>
  <si>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</si>
  <si>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</si>
  <si>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</si>
  <si>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</si>
  <si>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</si>
  <si>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</si>
  <si>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</si>
  <si>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</si>
  <si>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</si>
  <si>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</si>
  <si>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</si>
  <si>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</si>
  <si>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</si>
  <si>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</si>
  <si>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</si>
  <si>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</si>
  <si>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</si>
  <si>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</si>
  <si>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</si>
  <si>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</si>
  <si>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</si>
  <si>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</si>
  <si>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</si>
  <si>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</si>
  <si>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</si>
  <si>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</si>
  <si>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</si>
  <si>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</si>
  <si>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</si>
  <si>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</si>
  <si>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</si>
  <si>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</si>
  <si>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</si>
  <si>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</si>
  <si>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</si>
  <si>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</si>
  <si>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</si>
  <si>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</si>
  <si>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</si>
  <si>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</si>
  <si>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</si>
  <si>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</si>
  <si>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</si>
  <si>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</si>
  <si>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</si>
  <si>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</si>
  <si>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</si>
  <si>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</si>
  <si>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</si>
  <si>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</si>
  <si>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</si>
  <si>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</si>
  <si>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</si>
  <si>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</si>
  <si>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</si>
  <si>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</si>
  <si>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</si>
  <si>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</si>
  <si>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</si>
  <si>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</si>
  <si>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</si>
  <si>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</si>
  <si>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</si>
  <si>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</si>
  <si>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</si>
  <si>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</si>
  <si>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</si>
  <si>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</si>
  <si>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</si>
  <si>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</si>
  <si>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</si>
  <si>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</si>
  <si>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</si>
  <si>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</si>
  <si>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</si>
  <si>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</si>
  <si>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</si>
  <si>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</si>
  <si>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</si>
  <si>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</si>
  <si>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</si>
  <si>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</si>
  <si>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</si>
  <si>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</si>
  <si>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</si>
  <si>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</si>
  <si>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</si>
  <si>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</si>
  <si>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</si>
  <si>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</si>
  <si>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</si>
  <si>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</si>
  <si>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</si>
  <si>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</si>
  <si>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</si>
  <si>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</si>
  <si>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</si>
  <si>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</si>
  <si>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</si>
  <si>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</si>
  <si>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</si>
  <si>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</si>
  <si>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</si>
  <si>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</si>
  <si>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</si>
  <si>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</si>
  <si>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</si>
  <si>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</si>
  <si>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</si>
  <si>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</si>
  <si>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</si>
  <si>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</si>
  <si>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</si>
  <si>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</si>
  <si>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</si>
  <si>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</si>
  <si>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</si>
  <si>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</si>
  <si>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</si>
  <si>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</si>
  <si>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</si>
  <si>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</si>
  <si>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</si>
  <si>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</si>
  <si>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</si>
  <si>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</si>
  <si>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</si>
  <si>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</si>
  <si>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</si>
  <si>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</si>
  <si>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</si>
  <si>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</si>
  <si>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</si>
  <si>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</si>
  <si>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</si>
  <si>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</si>
  <si>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</si>
  <si>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</si>
  <si>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</si>
  <si>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</si>
  <si>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</si>
  <si>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</si>
  <si>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</si>
  <si>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</si>
  <si>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</si>
  <si>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</si>
  <si>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</si>
  <si>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</si>
  <si>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</si>
  <si>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</si>
  <si>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</si>
  <si>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</si>
  <si>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</si>
  <si>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</si>
  <si>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</si>
  <si>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</si>
  <si>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</si>
  <si>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</si>
  <si>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</si>
  <si>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</si>
  <si>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</si>
  <si>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</si>
  <si>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</si>
  <si>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</si>
  <si>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</si>
  <si>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</si>
  <si>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</si>
  <si>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</si>
  <si>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</si>
  <si>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</si>
  <si>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</si>
  <si>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</si>
  <si>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</si>
  <si>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</si>
  <si>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</si>
  <si>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</si>
  <si>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</si>
  <si>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</si>
  <si>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</si>
  <si>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</si>
  <si>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</si>
  <si>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</si>
  <si>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</si>
  <si>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</si>
  <si>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</si>
  <si>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</si>
  <si>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</si>
  <si>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</si>
  <si>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</si>
  <si>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</si>
  <si>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</si>
  <si>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</si>
  <si>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</si>
  <si>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</si>
  <si>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</si>
  <si>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</si>
  <si>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</si>
  <si>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</si>
  <si>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</si>
  <si>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</si>
  <si>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</si>
  <si>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</si>
  <si>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</si>
  <si>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</si>
  <si>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</si>
  <si>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</si>
  <si>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</si>
  <si>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</si>
  <si>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</si>
  <si>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</si>
  <si>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</si>
  <si>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</si>
  <si>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</si>
  <si>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</si>
  <si>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</si>
  <si>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</si>
  <si>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</si>
  <si>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</si>
  <si>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</si>
  <si>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</si>
  <si>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</si>
  <si>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</si>
  <si>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</si>
  <si>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</si>
  <si>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</si>
  <si>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</si>
  <si>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</si>
  <si>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</si>
  <si>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</si>
  <si>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</si>
  <si>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</si>
  <si>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</si>
  <si>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</si>
  <si>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</si>
  <si>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</si>
  <si>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</si>
  <si>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</si>
  <si>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</si>
  <si>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</si>
  <si>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</si>
  <si>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</si>
  <si>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</si>
  <si>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</si>
  <si>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</si>
  <si>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</si>
  <si>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</si>
  <si>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</si>
  <si>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</si>
  <si>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</si>
  <si>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</si>
  <si>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</si>
  <si>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</si>
  <si>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</si>
  <si>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</si>
  <si>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</si>
  <si>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</si>
  <si>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</si>
  <si>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</si>
  <si>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</si>
  <si>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</si>
  <si>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</si>
  <si>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</si>
  <si>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</si>
  <si>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</si>
  <si>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</si>
  <si>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</si>
  <si>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</si>
  <si>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</si>
  <si>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</si>
  <si>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</si>
  <si>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</si>
  <si>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</si>
  <si>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</si>
  <si>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</si>
  <si>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</si>
  <si>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</si>
  <si>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</si>
  <si>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</si>
  <si>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</si>
  <si>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</si>
  <si>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</si>
  <si>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</si>
  <si>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</si>
  <si>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</si>
  <si>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</si>
  <si>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</si>
  <si>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</si>
  <si>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</si>
  <si>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</si>
  <si>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</si>
  <si>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</si>
  <si>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</si>
  <si>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</si>
  <si>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</si>
  <si>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</si>
  <si>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</si>
  <si>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</si>
  <si>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</si>
  <si>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</si>
  <si>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</si>
  <si>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</si>
  <si>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</si>
  <si>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</si>
  <si>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</si>
  <si>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</si>
  <si>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</si>
  <si>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</si>
  <si>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</si>
  <si>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</si>
  <si>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</si>
  <si>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</si>
  <si>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</si>
  <si>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</si>
  <si>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</si>
  <si>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</si>
  <si>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</si>
  <si>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</si>
  <si>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</si>
  <si>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</si>
  <si>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</si>
  <si>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</si>
  <si>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</si>
  <si>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</si>
  <si>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</si>
  <si>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</si>
  <si>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</si>
  <si>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</si>
  <si>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</si>
  <si>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</si>
  <si>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</si>
  <si>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</si>
  <si>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</si>
  <si>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</si>
  <si>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</si>
  <si>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</si>
  <si>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</si>
  <si>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</si>
  <si>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</si>
  <si>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</si>
  <si>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</si>
  <si>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</si>
  <si>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</si>
  <si>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</si>
  <si>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</si>
  <si>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</si>
  <si>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</si>
  <si>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</si>
  <si>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</si>
  <si>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</si>
  <si>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</si>
  <si>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</si>
  <si>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</si>
  <si>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</si>
  <si>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</si>
  <si>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</si>
  <si>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</si>
  <si>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</si>
  <si>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</si>
  <si>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</si>
  <si>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</si>
  <si>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</si>
  <si>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</si>
  <si>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</si>
  <si>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</si>
  <si>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</si>
  <si>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</si>
  <si>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</si>
  <si>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</si>
  <si>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</si>
  <si>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</si>
  <si>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</si>
  <si>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</si>
  <si>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</si>
  <si>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</si>
  <si>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</si>
  <si>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</si>
  <si>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</si>
  <si>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</si>
  <si>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</si>
  <si>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</si>
  <si>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</si>
  <si>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</si>
  <si>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</si>
  <si>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</si>
  <si>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</si>
  <si>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</si>
  <si>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</si>
  <si>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</si>
  <si>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</si>
  <si>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</si>
  <si>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</si>
  <si>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</si>
  <si>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</si>
  <si>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</si>
  <si>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</si>
  <si>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</si>
  <si>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</si>
  <si>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</si>
  <si>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</si>
  <si>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</si>
  <si>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</si>
  <si>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</si>
  <si>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</si>
  <si>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</si>
  <si>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</si>
  <si>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</si>
  <si>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</si>
  <si>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</si>
  <si>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</si>
  <si>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</si>
  <si>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</si>
  <si>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</si>
  <si>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</si>
  <si>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</si>
  <si>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</si>
  <si>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</si>
  <si>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</si>
  <si>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</si>
  <si>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</si>
  <si>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</si>
  <si>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</si>
  <si>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</si>
  <si>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</si>
  <si>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</si>
  <si>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</si>
  <si>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</si>
  <si>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</si>
  <si>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</si>
  <si>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</si>
  <si>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</si>
  <si>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</si>
  <si>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</si>
  <si>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</si>
  <si>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</si>
  <si>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</si>
  <si>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</si>
  <si>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</si>
  <si>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</si>
  <si>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</si>
  <si>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</si>
  <si>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</si>
  <si>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</si>
  <si>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</si>
  <si>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</si>
  <si>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</si>
  <si>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</si>
  <si>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</si>
  <si>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</si>
  <si>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</si>
  <si>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</si>
  <si>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</si>
  <si>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</si>
  <si>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</si>
  <si>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</si>
  <si>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</si>
  <si>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</si>
  <si>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</si>
  <si>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</si>
  <si>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</si>
  <si>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</si>
  <si>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</si>
  <si>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</si>
  <si>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</si>
  <si>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</si>
  <si>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</si>
  <si>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</si>
  <si>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</si>
  <si>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</si>
  <si>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</si>
  <si>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</si>
  <si>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</si>
  <si>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</si>
  <si>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</si>
  <si>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</si>
  <si>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</si>
  <si>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</si>
  <si>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</si>
  <si>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</si>
  <si>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</si>
  <si>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</si>
  <si>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</si>
  <si>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</si>
  <si>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</si>
  <si>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</si>
  <si>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</si>
  <si>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</si>
  <si>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</si>
  <si>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</si>
  <si>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</si>
  <si>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</si>
  <si>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</si>
  <si>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</si>
  <si>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</si>
  <si>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</si>
  <si>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</si>
  <si>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</si>
  <si>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</si>
  <si>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</si>
  <si>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</si>
  <si>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</si>
  <si>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</si>
  <si>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</si>
  <si>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</si>
  <si>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</si>
  <si>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</si>
  <si>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</si>
  <si>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</si>
  <si>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</si>
  <si>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</si>
  <si>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</si>
  <si>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</si>
  <si>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</si>
  <si>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</si>
  <si>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</si>
  <si>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</si>
  <si>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</si>
  <si>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</si>
  <si>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</si>
  <si>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</si>
  <si>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</si>
  <si>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</si>
  <si>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</si>
  <si>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</si>
  <si>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</si>
  <si>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</si>
  <si>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</si>
  <si>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</si>
  <si>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</si>
  <si>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</si>
  <si>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</si>
  <si>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</si>
  <si>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</si>
  <si>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</si>
  <si>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</si>
  <si>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</si>
  <si>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</si>
  <si>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</si>
  <si>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</si>
  <si>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</si>
  <si>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</si>
  <si>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</si>
  <si>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</si>
  <si>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</si>
  <si>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</si>
  <si>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</si>
  <si>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</si>
  <si>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</si>
  <si>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</si>
  <si>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</si>
  <si>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</si>
  <si>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</si>
  <si>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</si>
  <si>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</si>
  <si>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</si>
  <si>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</si>
  <si>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</si>
  <si>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</si>
  <si>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</si>
  <si>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</si>
  <si>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</si>
  <si>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</si>
  <si>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</si>
  <si>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</si>
  <si>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</si>
  <si>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</si>
  <si>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</si>
  <si>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</si>
  <si>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</si>
  <si>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</si>
  <si>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</si>
  <si>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</si>
  <si>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</si>
  <si>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</si>
  <si>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</si>
  <si>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</si>
  <si>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</si>
  <si>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</si>
  <si>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</si>
  <si>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</si>
  <si>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</si>
  <si>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</si>
  <si>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</si>
  <si>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</si>
  <si>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</si>
  <si>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</si>
  <si>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</si>
  <si>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</si>
  <si>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</si>
  <si>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</si>
  <si>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</si>
  <si>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</si>
  <si>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</si>
  <si>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</si>
  <si>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</si>
  <si>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</si>
  <si>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</si>
  <si>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</si>
  <si>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</si>
  <si>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</si>
  <si>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</si>
  <si>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</si>
  <si>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</si>
  <si>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</si>
  <si>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</si>
  <si>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</si>
  <si>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</si>
  <si>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</si>
  <si>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</si>
  <si>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</si>
  <si>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</si>
  <si>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</si>
  <si>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</si>
  <si>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</si>
  <si>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</si>
  <si>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</si>
  <si>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</si>
  <si>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</si>
  <si>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</si>
  <si>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</si>
  <si>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</si>
  <si>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</si>
  <si>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</si>
  <si>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</si>
  <si>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</si>
  <si>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</si>
  <si>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</si>
  <si>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</si>
  <si>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</si>
  <si>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</si>
  <si>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</si>
  <si>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</si>
  <si>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</si>
  <si>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</si>
  <si>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</si>
  <si>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</si>
  <si>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</si>
  <si>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</si>
  <si>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</si>
  <si>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</si>
  <si>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</si>
  <si>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</si>
  <si>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</si>
  <si>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</si>
  <si>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</si>
  <si>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</si>
  <si>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</si>
  <si>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</si>
  <si>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</si>
  <si>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</si>
  <si>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</si>
  <si>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</si>
  <si>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</si>
  <si>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</si>
  <si>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</si>
  <si>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</si>
  <si>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</si>
  <si>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</si>
  <si>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</si>
  <si>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</si>
  <si>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</si>
  <si>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</si>
  <si>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</si>
  <si>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</si>
  <si>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</si>
  <si>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</si>
  <si>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</si>
  <si>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</si>
  <si>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</si>
  <si>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</si>
  <si>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</si>
  <si>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</si>
  <si>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</si>
  <si>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</si>
  <si>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</si>
  <si>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</si>
  <si>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</si>
  <si>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</si>
  <si>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</si>
  <si>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</si>
  <si>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</si>
  <si>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</si>
  <si>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</si>
  <si>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</si>
  <si>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</si>
  <si>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</si>
  <si>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</si>
  <si>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</si>
  <si>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</si>
  <si>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</si>
  <si>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</si>
  <si>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</si>
  <si>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</si>
  <si>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</si>
  <si>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</si>
  <si>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</si>
  <si>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</si>
  <si>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</si>
  <si>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</si>
  <si>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</si>
  <si>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</si>
  <si>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</si>
  <si>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</si>
  <si>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</si>
  <si>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</si>
  <si>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</si>
  <si>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</si>
  <si>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</si>
  <si>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</si>
  <si>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</si>
  <si>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</si>
  <si>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</si>
  <si>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</si>
  <si>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</si>
  <si>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</si>
  <si>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</si>
  <si>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</si>
  <si>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</si>
  <si>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</si>
  <si>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</si>
  <si>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</si>
  <si>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</si>
  <si>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</si>
  <si>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</si>
  <si>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</si>
  <si>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</si>
  <si>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</si>
  <si>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</si>
  <si>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</si>
  <si>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</si>
  <si>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</si>
  <si>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</si>
  <si>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</si>
  <si>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</si>
  <si>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</si>
  <si>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</si>
  <si>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</si>
  <si>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</si>
  <si>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</si>
  <si>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</si>
  <si>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</si>
  <si>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</si>
  <si>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</si>
  <si>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</si>
  <si>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</si>
  <si>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</si>
  <si>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</si>
  <si>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</si>
  <si>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</si>
  <si>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</si>
  <si>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</si>
  <si>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</si>
  <si>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</si>
  <si>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</si>
  <si>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</si>
  <si>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</si>
  <si>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</si>
  <si>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</si>
  <si>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</si>
  <si>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</si>
  <si>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</si>
  <si>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</si>
  <si>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</si>
  <si>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</si>
  <si>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</si>
  <si>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</si>
  <si>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</si>
  <si>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</si>
  <si>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</si>
  <si>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</si>
  <si>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</si>
  <si>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</si>
  <si>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</si>
  <si>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</si>
  <si>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</si>
  <si>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</si>
  <si>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</si>
  <si>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</si>
  <si>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</si>
  <si>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</si>
  <si>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</si>
  <si>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</si>
  <si>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</si>
  <si>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</si>
  <si>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</si>
  <si>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</si>
  <si>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</si>
  <si>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</si>
  <si>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</si>
  <si>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</si>
  <si>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</si>
  <si>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</si>
  <si>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</si>
  <si>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</si>
  <si>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</si>
  <si>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</si>
  <si>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</si>
  <si>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</si>
  <si>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</si>
  <si>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</si>
  <si>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</si>
  <si>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</si>
  <si>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</si>
  <si>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</si>
  <si>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</si>
  <si>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</si>
  <si>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</si>
  <si>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</si>
  <si>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</si>
  <si>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</si>
  <si>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</si>
  <si>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</si>
  <si>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</si>
  <si>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</si>
  <si>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</si>
  <si>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</si>
  <si>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</si>
  <si>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</si>
  <si>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</si>
  <si>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</si>
  <si>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</si>
  <si>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</si>
  <si>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</si>
  <si>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</si>
  <si>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</si>
  <si>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</si>
  <si>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</si>
  <si>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</si>
  <si>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</si>
  <si>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</si>
  <si>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</si>
  <si>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</si>
  <si>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</si>
  <si>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</si>
  <si>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</si>
  <si>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</si>
  <si>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</si>
  <si>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</si>
  <si>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</si>
  <si>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</si>
  <si>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</si>
  <si>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</si>
  <si>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</si>
  <si>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</si>
  <si>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</si>
  <si>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</si>
  <si>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</si>
  <si>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</si>
  <si>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</si>
  <si>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</si>
  <si>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</si>
  <si>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</si>
  <si>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</si>
  <si>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</si>
  <si>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</si>
  <si>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</si>
  <si>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</si>
  <si>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</si>
  <si>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</si>
  <si>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</si>
  <si>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</si>
  <si>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</si>
  <si>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</si>
  <si>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</si>
  <si>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</si>
  <si>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</si>
  <si>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</si>
  <si>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</si>
  <si>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</si>
  <si>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</si>
  <si>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</si>
  <si>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</si>
  <si>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</si>
  <si>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</si>
  <si>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</si>
  <si>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</si>
  <si>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</si>
  <si>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</si>
  <si>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</si>
  <si>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</si>
  <si>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</si>
  <si>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</si>
  <si>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</si>
  <si>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</si>
  <si>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</si>
  <si>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</si>
  <si>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</si>
  <si>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</si>
  <si>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</si>
  <si>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</si>
  <si>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</si>
  <si>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</si>
  <si>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</si>
  <si>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</si>
  <si>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</si>
  <si>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</si>
  <si>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</si>
  <si>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</si>
  <si>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</si>
  <si>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</si>
  <si>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</si>
  <si>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</si>
  <si>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</si>
  <si>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</si>
  <si>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</si>
  <si>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</si>
  <si>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</si>
  <si>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</si>
  <si>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</si>
  <si>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</si>
  <si>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</si>
  <si>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</si>
  <si>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</si>
  <si>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</si>
  <si>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</si>
  <si>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</si>
  <si>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</si>
  <si>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</si>
  <si>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</si>
  <si>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</si>
  <si>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</si>
  <si>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</si>
  <si>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</si>
  <si>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</si>
  <si>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</si>
  <si>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</si>
  <si>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</si>
  <si>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</si>
  <si>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</si>
  <si>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</si>
  <si>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</si>
  <si>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</si>
  <si>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</si>
  <si>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</si>
  <si>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</si>
  <si>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</si>
  <si>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</si>
  <si>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</si>
  <si>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</si>
  <si>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</si>
  <si>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</si>
  <si>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</si>
  <si>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</si>
  <si>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</si>
  <si>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</si>
  <si>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</si>
  <si>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</si>
  <si>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</si>
  <si>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</si>
  <si>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</si>
  <si>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</si>
  <si>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</si>
  <si>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</si>
  <si>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</si>
  <si>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</si>
  <si>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</si>
  <si>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</si>
  <si>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</si>
  <si>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</si>
  <si>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</si>
  <si>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</si>
  <si>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</si>
  <si>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</si>
  <si>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</si>
  <si>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</si>
  <si>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</si>
  <si>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</si>
  <si>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</si>
  <si>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</si>
  <si>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</si>
  <si>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</si>
  <si>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</si>
  <si>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</si>
  <si>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</si>
  <si>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</si>
  <si>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</si>
  <si>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</si>
  <si>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</si>
  <si>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</si>
  <si>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</si>
  <si>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</si>
  <si>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</si>
  <si>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</si>
  <si>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</si>
  <si>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</si>
  <si>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</si>
  <si>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</si>
  <si>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</si>
  <si>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</si>
  <si>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</si>
  <si>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</si>
  <si>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</si>
  <si>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</si>
  <si>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</si>
  <si>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</si>
  <si>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</si>
  <si>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</si>
  <si>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</si>
  <si>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</si>
  <si>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</si>
  <si>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</si>
  <si>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</si>
  <si>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</si>
  <si>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</si>
  <si>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</si>
  <si>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</si>
  <si>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</si>
  <si>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</si>
  <si>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</si>
  <si>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</si>
  <si>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</si>
  <si>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</si>
  <si>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</si>
  <si>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</si>
  <si>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</si>
  <si>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</si>
  <si>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</si>
  <si>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</si>
  <si>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</si>
  <si>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</si>
  <si>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</si>
  <si>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</si>
  <si>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</si>
  <si>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</si>
  <si>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</si>
  <si>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</si>
  <si>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</si>
  <si>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</si>
  <si>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</si>
  <si>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</si>
  <si>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</si>
  <si>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</si>
  <si>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</si>
  <si>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</si>
  <si>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</si>
  <si>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</si>
  <si>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</si>
  <si>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</si>
  <si>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</si>
  <si>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</si>
  <si>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</si>
  <si>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</si>
  <si>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</si>
  <si>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</si>
  <si>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</si>
  <si>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</si>
  <si>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</si>
  <si>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</si>
  <si>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</si>
  <si>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</si>
  <si>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</si>
  <si>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</si>
  <si>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</si>
  <si>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</si>
  <si>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</si>
  <si>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</si>
  <si>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</si>
  <si>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</si>
  <si>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</si>
  <si>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</si>
  <si>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</si>
  <si>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</si>
  <si>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</si>
  <si>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</si>
  <si>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</si>
  <si>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</si>
  <si>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</si>
  <si>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</si>
  <si>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</si>
  <si>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</si>
  <si>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</si>
  <si>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</si>
  <si>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</si>
  <si>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</si>
  <si>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</si>
  <si>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</si>
  <si>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</si>
  <si>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</si>
  <si>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</si>
  <si>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</si>
  <si>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</si>
  <si>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</si>
  <si>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</si>
  <si>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</si>
  <si>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</si>
  <si>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</si>
  <si>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</si>
  <si>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</si>
  <si>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</si>
  <si>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</si>
  <si>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</si>
  <si>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</si>
  <si>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</si>
  <si>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</si>
  <si>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</si>
  <si>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</si>
  <si>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</si>
  <si>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</si>
  <si>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</si>
  <si>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</si>
  <si>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</si>
  <si>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</si>
  <si>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</si>
  <si>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</si>
  <si>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</si>
  <si>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</si>
  <si>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</si>
  <si>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</si>
  <si>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</si>
  <si>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</si>
  <si>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</si>
  <si>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</si>
  <si>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</si>
  <si>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</si>
  <si>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</si>
  <si>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</si>
  <si>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</si>
  <si>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</si>
  <si>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</si>
  <si>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</si>
  <si>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</si>
  <si>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</si>
  <si>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</si>
  <si>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</si>
  <si>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</si>
  <si>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</si>
  <si>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</si>
  <si>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</si>
  <si>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</si>
  <si>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</si>
  <si>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</si>
  <si>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</si>
  <si>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</si>
  <si>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</si>
  <si>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</si>
  <si>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</si>
  <si>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</si>
  <si>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</si>
  <si>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</si>
  <si>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</si>
  <si>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</si>
  <si>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</si>
  <si>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</si>
  <si>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</si>
  <si>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</si>
  <si>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</si>
  <si>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</si>
  <si>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</si>
  <si>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</si>
  <si>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</si>
  <si>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</si>
  <si>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</si>
  <si>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</si>
  <si>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</si>
  <si>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</si>
  <si>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</si>
  <si>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</si>
  <si>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</si>
  <si>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</si>
  <si>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</si>
  <si>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</si>
  <si>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</si>
  <si>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</si>
  <si>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</si>
  <si>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</si>
  <si>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</si>
  <si>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</si>
  <si>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</si>
  <si>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</si>
  <si>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</si>
  <si>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</si>
  <si>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</si>
  <si>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</si>
  <si>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</si>
  <si>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</si>
  <si>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</si>
  <si>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</si>
  <si>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</si>
  <si>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</si>
  <si>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</si>
  <si>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</si>
  <si>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</si>
  <si>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</si>
  <si>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</si>
  <si>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</si>
  <si>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</si>
  <si>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</si>
  <si>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</si>
  <si>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</si>
  <si>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</si>
  <si>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</si>
  <si>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</si>
  <si>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</si>
  <si>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</si>
  <si>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</si>
  <si>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</si>
  <si>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</si>
  <si>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</si>
  <si>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</si>
  <si>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</si>
  <si>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</si>
  <si>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</si>
  <si>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</si>
  <si>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</si>
  <si>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</si>
  <si>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</si>
  <si>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</si>
  <si>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</si>
  <si>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</si>
  <si>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</si>
  <si>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</si>
  <si>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</si>
  <si>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</si>
  <si>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</si>
  <si>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</si>
  <si>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</si>
  <si>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</si>
  <si>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</si>
  <si>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</si>
  <si>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</si>
  <si>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</si>
  <si>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</si>
  <si>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</si>
  <si>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</si>
  <si>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</si>
  <si>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</si>
  <si>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</si>
  <si>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</si>
  <si>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</si>
  <si>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</si>
  <si>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</si>
  <si>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</si>
  <si>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</si>
  <si>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</si>
  <si>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</si>
  <si>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</si>
  <si>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</si>
  <si>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</si>
  <si>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</si>
  <si>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</si>
  <si>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</si>
  <si>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</si>
  <si>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</si>
  <si>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</si>
  <si>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</si>
  <si>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</si>
  <si>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</si>
  <si>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</si>
  <si>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</si>
  <si>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</si>
  <si>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</si>
  <si>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</si>
  <si>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</si>
  <si>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</si>
  <si>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</si>
  <si>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</si>
  <si>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</si>
  <si>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</si>
  <si>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</si>
  <si>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</si>
  <si>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</si>
  <si>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</si>
  <si>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</si>
  <si>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</si>
  <si>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</si>
  <si>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</si>
  <si>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</si>
  <si>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</si>
  <si>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</si>
  <si>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</si>
  <si>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</si>
  <si>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</si>
  <si>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</si>
  <si>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</si>
  <si>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</si>
  <si>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</si>
  <si>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</si>
  <si>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</si>
  <si>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</si>
  <si>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</si>
  <si>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</si>
  <si>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</si>
  <si>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</si>
  <si>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</si>
  <si>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</si>
  <si>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</si>
  <si>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</si>
  <si>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</si>
  <si>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</si>
  <si>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</si>
  <si>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</si>
  <si>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</si>
  <si>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</si>
  <si>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</si>
  <si>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</si>
  <si>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</si>
  <si>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</si>
  <si>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</si>
  <si>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</si>
  <si>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</si>
  <si>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</si>
  <si>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</si>
  <si>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</si>
  <si>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</si>
  <si>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</si>
  <si>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</si>
  <si>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</si>
  <si>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</si>
  <si>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</si>
  <si>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</si>
  <si>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</si>
  <si>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</si>
  <si>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</si>
  <si>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</si>
  <si>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</si>
  <si>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</si>
  <si>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</si>
  <si>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</si>
  <si>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</si>
  <si>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</si>
  <si>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</si>
  <si>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</si>
  <si>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</si>
  <si>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</si>
  <si>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</si>
  <si>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</si>
  <si>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</si>
  <si>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</si>
  <si>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</si>
  <si>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</si>
  <si>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</si>
  <si>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</si>
  <si>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</si>
  <si>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</si>
  <si>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</si>
  <si>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</si>
  <si>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</si>
  <si>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</si>
  <si>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</si>
  <si>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</si>
  <si>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</si>
  <si>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</si>
  <si>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</si>
  <si>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</si>
  <si>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</si>
  <si>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</si>
  <si>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</si>
  <si>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</si>
  <si>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</si>
  <si>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</si>
  <si>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</si>
  <si>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</si>
  <si>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</si>
  <si>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</si>
  <si>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</si>
  <si>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</si>
  <si>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</si>
  <si>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</si>
  <si>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</si>
  <si>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</si>
  <si>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</si>
  <si>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</si>
  <si>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</si>
  <si>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</si>
  <si>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</si>
  <si>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</si>
  <si>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</si>
  <si>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</si>
  <si>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</si>
  <si>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</si>
  <si>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</si>
  <si>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</si>
  <si>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</si>
  <si>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</si>
  <si>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</si>
  <si>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</si>
  <si>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</si>
  <si>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</si>
  <si>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</si>
  <si>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</si>
  <si>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</si>
  <si>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</si>
  <si>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</si>
  <si>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</si>
  <si>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</si>
  <si>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</si>
  <si>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</si>
  <si>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</si>
  <si>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</si>
  <si>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</si>
  <si>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</si>
  <si>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</si>
  <si>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</si>
  <si>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</si>
  <si>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</si>
  <si>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</si>
  <si>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</si>
  <si>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</si>
  <si>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</si>
  <si>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</si>
  <si>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</si>
  <si>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</si>
  <si>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</si>
  <si>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</si>
  <si>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</si>
  <si>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</si>
  <si>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</si>
  <si>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</si>
  <si>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</si>
  <si>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</si>
  <si>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</si>
  <si>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</si>
  <si>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</si>
  <si>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</si>
  <si>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</si>
  <si>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</si>
  <si>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</si>
  <si>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</si>
  <si>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</si>
  <si>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</si>
  <si>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</si>
  <si>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</si>
  <si>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</si>
  <si>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</si>
  <si>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</si>
  <si>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</si>
  <si>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</si>
  <si>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</si>
  <si>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</si>
  <si>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</si>
  <si>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</si>
  <si>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</si>
  <si>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</si>
  <si>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</si>
  <si>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</si>
  <si>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</si>
  <si>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</si>
  <si>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</si>
  <si>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</si>
  <si>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</si>
  <si>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</si>
  <si>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</si>
  <si>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</si>
  <si>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</si>
  <si>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</si>
  <si>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</si>
  <si>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</si>
  <si>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</si>
  <si>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</si>
  <si>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</si>
  <si>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</si>
  <si>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</si>
  <si>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</si>
  <si>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</si>
  <si>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</si>
  <si>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</si>
  <si>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</si>
  <si>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</si>
  <si>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</si>
  <si>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</si>
  <si>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</si>
  <si>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</si>
  <si>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</si>
  <si>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</si>
  <si>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</si>
  <si>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</si>
  <si>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</si>
  <si>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</si>
  <si>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</si>
  <si>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</si>
  <si>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</si>
  <si>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</si>
  <si>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</si>
  <si>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</si>
  <si>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</si>
  <si>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</si>
  <si>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</si>
  <si>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</si>
  <si>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</si>
  <si>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</si>
  <si>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</si>
  <si>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</si>
  <si>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</si>
  <si>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</si>
  <si>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</si>
  <si>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</si>
  <si>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</si>
  <si>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</si>
  <si>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</si>
  <si>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</si>
  <si>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</si>
  <si>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</si>
  <si>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</si>
  <si>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</si>
  <si>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</si>
  <si>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</si>
  <si>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</si>
  <si>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</si>
  <si>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</si>
  <si>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</si>
  <si>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</si>
  <si>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</si>
  <si>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</si>
  <si>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</si>
  <si>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</si>
  <si>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</si>
  <si>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</si>
  <si>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</si>
  <si>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</si>
  <si>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</si>
  <si>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</si>
  <si>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</si>
  <si>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</si>
  <si>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</si>
  <si>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</si>
  <si>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</si>
  <si>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</si>
  <si>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</si>
  <si>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</si>
  <si>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</si>
  <si>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</si>
  <si>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</si>
  <si>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</si>
  <si>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</si>
  <si>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</si>
  <si>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</si>
  <si>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</si>
  <si>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</si>
  <si>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</si>
  <si>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</si>
  <si>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</si>
  <si>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</si>
  <si>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</si>
  <si>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</si>
  <si>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</si>
  <si>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</si>
  <si>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</si>
  <si>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</si>
  <si>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</si>
  <si>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</si>
  <si>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</si>
  <si>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</si>
  <si>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</si>
  <si>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</si>
  <si>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</si>
  <si>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</si>
  <si>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</si>
  <si>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</si>
  <si>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</si>
  <si>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</si>
  <si>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</si>
  <si>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</si>
  <si>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</si>
  <si>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</si>
  <si>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</si>
  <si>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</si>
  <si>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</si>
  <si>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</si>
  <si>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</si>
  <si>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</si>
  <si>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</si>
  <si>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</si>
  <si>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</si>
  <si>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</si>
  <si>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</si>
  <si>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</si>
  <si>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</si>
  <si>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</si>
  <si>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</si>
  <si>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</si>
  <si>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</si>
  <si>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</si>
  <si>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</si>
  <si>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</si>
  <si>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</si>
  <si>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</si>
  <si>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</si>
  <si>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</si>
  <si>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</si>
  <si>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</si>
  <si>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</si>
  <si>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</si>
  <si>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</si>
  <si>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</si>
  <si>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</si>
  <si>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</si>
  <si>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</si>
  <si>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</si>
  <si>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</si>
  <si>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</si>
  <si>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</si>
  <si>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</si>
  <si>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</si>
  <si>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</si>
  <si>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</si>
  <si>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</si>
  <si>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</si>
  <si>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</si>
  <si>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</si>
  <si>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</si>
  <si>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</si>
  <si>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</si>
  <si>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</si>
  <si>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</si>
  <si>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</si>
  <si>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</si>
  <si>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</si>
  <si>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</si>
  <si>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</si>
  <si>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</si>
  <si>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</si>
  <si>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</si>
  <si>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</si>
  <si>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</si>
  <si>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</si>
  <si>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</si>
  <si>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</si>
  <si>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</si>
  <si>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</si>
  <si>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</si>
  <si>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</si>
  <si>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</si>
  <si>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</si>
  <si>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</si>
  <si>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</si>
  <si>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</si>
  <si>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</si>
  <si>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</si>
  <si>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</si>
  <si>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</si>
  <si>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</si>
  <si>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</si>
  <si>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</si>
  <si>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</si>
  <si>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</si>
  <si>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</si>
  <si>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</si>
  <si>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</si>
  <si>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</si>
  <si>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</si>
  <si>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</si>
  <si>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</si>
  <si>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</si>
  <si>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</si>
  <si>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</si>
  <si>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</si>
  <si>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</si>
  <si>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</si>
  <si>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</si>
  <si>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</si>
  <si>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</si>
  <si>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</si>
  <si>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</si>
  <si>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</si>
  <si>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</si>
  <si>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</si>
  <si>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</si>
  <si>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</si>
  <si>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</si>
  <si>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</si>
  <si>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</si>
  <si>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</si>
  <si>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</si>
  <si>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</si>
  <si>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</si>
  <si>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</si>
  <si>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</si>
  <si>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</si>
  <si>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</si>
  <si>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</si>
  <si>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</si>
  <si>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</si>
  <si>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</si>
  <si>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</si>
  <si>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</si>
  <si>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</si>
  <si>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</si>
  <si>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</si>
  <si>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</si>
  <si>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</si>
  <si>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</si>
  <si>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</si>
  <si>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</si>
  <si>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</si>
  <si>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</si>
  <si>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</si>
  <si>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</si>
  <si>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</si>
  <si>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</si>
  <si>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</si>
  <si>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</si>
  <si>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</si>
  <si>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</si>
  <si>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</si>
  <si>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</si>
  <si>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</si>
  <si>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</si>
  <si>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</si>
  <si>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</si>
  <si>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</si>
  <si>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</si>
  <si>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</si>
  <si>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</si>
  <si>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</si>
  <si>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</si>
  <si>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</si>
  <si>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</si>
  <si>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</si>
  <si>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</si>
  <si>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</si>
  <si>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</si>
  <si>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</si>
  <si>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</si>
  <si>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</si>
  <si>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</si>
  <si>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</si>
  <si>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</si>
  <si>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</si>
  <si>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</si>
  <si>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</si>
  <si>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</si>
  <si>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</si>
  <si>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</si>
  <si>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</si>
  <si>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</si>
  <si>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</si>
  <si>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</si>
  <si>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</si>
  <si>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</si>
  <si>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</si>
  <si>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</si>
  <si>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</si>
  <si>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</si>
  <si>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</si>
  <si>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</si>
  <si>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</si>
  <si>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</si>
  <si>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</si>
  <si>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</si>
  <si>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</si>
  <si>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</si>
  <si>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</si>
  <si>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</si>
  <si>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</si>
  <si>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</si>
  <si>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</si>
  <si>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</si>
  <si>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</si>
  <si>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</si>
  <si>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</si>
  <si>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</si>
  <si>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</si>
  <si>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</si>
  <si>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</si>
  <si>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</si>
  <si>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</si>
  <si>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</si>
  <si>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</si>
  <si>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</si>
  <si>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</si>
  <si>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</si>
  <si>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</si>
  <si>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</si>
  <si>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</si>
  <si>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</si>
  <si>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</si>
  <si>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</si>
  <si>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</si>
  <si>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</si>
  <si>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</si>
  <si>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</si>
  <si>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</si>
  <si>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</si>
  <si>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</si>
  <si>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</si>
  <si>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</si>
  <si>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</si>
  <si>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</si>
  <si>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</si>
  <si>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</si>
  <si>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</si>
  <si>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</si>
  <si>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</si>
  <si>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</si>
  <si>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</si>
  <si>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</si>
  <si>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</si>
  <si>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</si>
  <si>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</si>
  <si>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</si>
  <si>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</si>
  <si>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</si>
  <si>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</si>
  <si>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</si>
  <si>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</si>
  <si>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</si>
  <si>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</si>
  <si>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</si>
  <si>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</si>
  <si>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</si>
  <si>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</si>
  <si>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</si>
  <si>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</si>
  <si>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</si>
  <si>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</si>
  <si>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</si>
  <si>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</si>
  <si>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</si>
  <si>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</si>
  <si>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</si>
  <si>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</si>
  <si>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</si>
  <si>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</si>
  <si>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</si>
  <si>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</si>
  <si>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</si>
  <si>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</si>
  <si>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</si>
  <si>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</si>
  <si>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</si>
  <si>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</si>
  <si>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</si>
  <si>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</si>
  <si>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</si>
  <si>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</si>
  <si>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</si>
  <si>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</si>
  <si>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</si>
  <si>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</si>
  <si>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</si>
  <si>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</si>
  <si>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</si>
  <si>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</si>
  <si>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</si>
  <si>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</si>
  <si>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</si>
  <si>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</si>
  <si>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</si>
  <si>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</si>
  <si>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</si>
  <si>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</si>
  <si>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</si>
  <si>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</si>
  <si>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</si>
  <si>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</si>
  <si>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</si>
  <si>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</si>
  <si>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</si>
  <si>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</si>
  <si>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</si>
  <si>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</si>
  <si>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</si>
  <si>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</si>
  <si>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</si>
  <si>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</si>
  <si>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</si>
  <si>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</si>
  <si>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</si>
  <si>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</si>
  <si>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</si>
  <si>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</si>
  <si>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</si>
  <si>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</si>
  <si>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</si>
  <si>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</si>
  <si>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</si>
  <si>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</si>
  <si>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</si>
  <si>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</si>
  <si>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</si>
  <si>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</si>
  <si>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</si>
  <si>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</si>
  <si>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</si>
  <si>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</si>
  <si>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</si>
  <si>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</si>
  <si>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</si>
  <si>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</si>
  <si>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</si>
  <si>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</si>
  <si>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</si>
  <si>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</si>
  <si>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</si>
  <si>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</si>
  <si>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</si>
  <si>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</si>
  <si>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</si>
  <si>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</si>
  <si>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</si>
  <si>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</si>
  <si>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</si>
  <si>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</si>
  <si>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</si>
  <si>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</si>
  <si>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</si>
  <si>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</si>
  <si>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</si>
  <si>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</si>
  <si>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</si>
  <si>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</si>
  <si>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</si>
  <si>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</si>
  <si>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</si>
  <si>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</si>
  <si>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</si>
  <si>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</si>
  <si>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</si>
  <si>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</si>
  <si>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</si>
  <si>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</si>
  <si>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</si>
  <si>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</si>
  <si>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</si>
  <si>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</si>
  <si>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</si>
  <si>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</si>
  <si>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</si>
  <si>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</si>
  <si>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</si>
  <si>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</si>
  <si>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</si>
  <si>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</si>
  <si>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</si>
  <si>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</si>
  <si>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</si>
  <si>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</si>
  <si>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</si>
  <si>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</si>
  <si>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</si>
  <si>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</si>
  <si>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</si>
  <si>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</si>
  <si>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</si>
  <si>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</si>
  <si>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</si>
  <si>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</si>
  <si>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</si>
  <si>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</si>
  <si>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</si>
  <si>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</si>
  <si>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</si>
  <si>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</si>
  <si>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</si>
  <si>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</si>
  <si>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</si>
  <si>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</si>
  <si>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</si>
  <si>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</si>
  <si>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</si>
  <si>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</si>
  <si>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</si>
  <si>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</si>
  <si>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</si>
  <si>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</si>
  <si>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</si>
  <si>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</si>
  <si>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</si>
  <si>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</si>
  <si>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</si>
  <si>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</si>
  <si>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</si>
  <si>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</si>
  <si>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</si>
  <si>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</si>
  <si>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</si>
  <si>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</si>
  <si>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</si>
  <si>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</si>
  <si>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</si>
  <si>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</si>
  <si>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</si>
  <si>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</si>
  <si>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</si>
  <si>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</si>
  <si>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</si>
  <si>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</si>
  <si>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</si>
  <si>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</si>
  <si>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</si>
  <si>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</si>
  <si>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</si>
  <si>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</si>
  <si>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</si>
  <si>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</si>
  <si>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</si>
  <si>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</si>
  <si>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</si>
  <si>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</si>
  <si>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</si>
  <si>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</si>
  <si>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</si>
  <si>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</si>
  <si>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</si>
  <si>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</si>
  <si>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</si>
  <si>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</si>
  <si>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</si>
  <si>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</si>
  <si>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</si>
  <si>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</si>
  <si>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</si>
  <si>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</si>
  <si>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</si>
  <si>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</si>
  <si>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</si>
  <si>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</si>
  <si>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</si>
  <si>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</si>
  <si>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</si>
  <si>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</si>
  <si>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</si>
  <si>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</si>
  <si>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</si>
  <si>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</si>
  <si>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</si>
  <si>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</si>
  <si>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</si>
  <si>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</si>
  <si>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</si>
  <si>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</si>
  <si>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</si>
  <si>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</si>
  <si>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</si>
  <si>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</si>
  <si>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</si>
  <si>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</si>
  <si>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</si>
  <si>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</si>
  <si>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</si>
  <si>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</si>
  <si>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</si>
  <si>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</si>
  <si>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</si>
  <si>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</si>
  <si>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</si>
  <si>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</si>
  <si>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</si>
  <si>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</si>
  <si>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</si>
  <si>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</si>
  <si>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</si>
  <si>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</si>
  <si>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</si>
  <si>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</si>
  <si>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</si>
  <si>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</si>
  <si>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</si>
  <si>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</si>
  <si>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</si>
  <si>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</si>
  <si>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</si>
  <si>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</si>
  <si>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</si>
  <si>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</si>
  <si>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</si>
  <si>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</si>
  <si>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</si>
  <si>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</si>
  <si>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</si>
  <si>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</si>
  <si>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</si>
  <si>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</si>
  <si>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</si>
  <si>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</si>
  <si>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</si>
  <si>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</si>
  <si>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</si>
  <si>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</si>
  <si>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</si>
  <si>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</si>
  <si>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</si>
  <si>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</si>
  <si>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</si>
  <si>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</si>
  <si>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</si>
  <si>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</si>
  <si>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</si>
  <si>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</si>
  <si>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</si>
  <si>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</si>
  <si>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</si>
  <si>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</si>
  <si>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</si>
  <si>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</si>
  <si>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</si>
  <si>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</si>
  <si>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</si>
  <si>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</si>
  <si>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</si>
  <si>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</si>
  <si>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</si>
  <si>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</si>
  <si>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</si>
  <si>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</si>
  <si>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</si>
  <si>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</si>
  <si>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</si>
  <si>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</si>
  <si>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</si>
  <si>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</si>
  <si>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</si>
  <si>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</si>
  <si>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</si>
  <si>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</si>
  <si>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</si>
  <si>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</si>
  <si>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</si>
  <si>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</si>
  <si>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</si>
  <si>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</si>
  <si>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</si>
  <si>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</si>
  <si>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</si>
  <si>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</si>
  <si>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</si>
  <si>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</si>
  <si>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</si>
  <si>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</si>
  <si>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</si>
  <si>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</si>
  <si>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</si>
  <si>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</si>
  <si>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</si>
  <si>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</si>
  <si>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</si>
  <si>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</si>
  <si>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</si>
  <si>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</si>
  <si>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</si>
  <si>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</si>
  <si>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</si>
  <si>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</si>
  <si>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</si>
  <si>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</si>
  <si>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</si>
  <si>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</si>
  <si>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</si>
  <si>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</si>
  <si>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</si>
  <si>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</si>
  <si>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</si>
  <si>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</si>
  <si>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</si>
  <si>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</si>
  <si>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</si>
  <si>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</si>
  <si>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</si>
  <si>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</si>
  <si>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</si>
  <si>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</si>
  <si>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</si>
  <si>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</si>
  <si>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</si>
  <si>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</si>
  <si>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</si>
  <si>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</si>
  <si>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</si>
  <si>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</si>
  <si>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</si>
  <si>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</si>
  <si>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</si>
  <si>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</si>
  <si>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</si>
  <si>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</si>
  <si>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</si>
  <si>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</si>
  <si>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</si>
  <si>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</si>
  <si>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</si>
  <si>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</si>
  <si>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</si>
  <si>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</si>
  <si>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</si>
  <si>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</si>
  <si>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</si>
  <si>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</si>
  <si>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</si>
  <si>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</si>
  <si>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</si>
  <si>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</si>
  <si>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</si>
  <si>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</si>
  <si>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</si>
  <si>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</si>
  <si>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</si>
  <si>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</si>
  <si>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</si>
  <si>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</si>
  <si>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</si>
  <si>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</si>
  <si>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</si>
  <si>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</si>
  <si>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</si>
  <si>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</si>
  <si>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</si>
  <si>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</si>
  <si>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</si>
  <si>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</si>
  <si>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</si>
  <si>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</si>
  <si>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</si>
  <si>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</si>
  <si>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</si>
  <si>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</si>
  <si>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</si>
  <si>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</si>
  <si>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</si>
  <si>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</si>
  <si>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</si>
  <si>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</si>
  <si>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</si>
  <si>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</si>
  <si>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</si>
  <si>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</si>
  <si>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</si>
  <si>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</si>
  <si>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</si>
  <si>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</si>
  <si>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</si>
  <si>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</si>
  <si>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</si>
  <si>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</si>
  <si>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</si>
  <si>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</si>
  <si>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</si>
  <si>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</si>
  <si>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</si>
  <si>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</si>
  <si>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</si>
  <si>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</si>
  <si>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</si>
  <si>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</si>
  <si>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</si>
  <si>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</si>
  <si>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</si>
  <si>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</si>
  <si>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</si>
  <si>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</si>
  <si>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</si>
  <si>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</si>
  <si>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</si>
  <si>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</si>
  <si>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</si>
  <si>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</si>
  <si>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</si>
  <si>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</si>
  <si>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</si>
  <si>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</si>
  <si>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</si>
  <si>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</si>
  <si>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</si>
  <si>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</si>
  <si>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</si>
  <si>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</si>
  <si>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</si>
  <si>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</si>
  <si>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</si>
  <si>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</si>
  <si>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</si>
  <si>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</si>
  <si>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</si>
  <si>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</si>
  <si>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</si>
  <si>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</si>
  <si>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</si>
  <si>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</si>
  <si>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</si>
  <si>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</si>
  <si>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</si>
  <si>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</si>
  <si>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</si>
  <si>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</si>
  <si>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</si>
  <si>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</si>
  <si>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</si>
  <si>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</si>
  <si>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</si>
  <si>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</si>
  <si>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</si>
  <si>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</si>
  <si>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</si>
  <si>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</si>
  <si>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</si>
  <si>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</si>
  <si>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</si>
  <si>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</si>
  <si>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</si>
  <si>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</si>
  <si>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</si>
  <si>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</si>
  <si>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</si>
  <si>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</si>
  <si>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</si>
  <si>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</si>
  <si>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</si>
  <si>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</si>
  <si>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</si>
  <si>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</si>
  <si>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</si>
  <si>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</si>
  <si>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</si>
  <si>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</si>
  <si>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</si>
  <si>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</si>
  <si>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</si>
  <si>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</si>
  <si>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</si>
  <si>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</si>
  <si>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</si>
  <si>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</si>
  <si>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</si>
  <si>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</si>
  <si>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</si>
  <si>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</si>
  <si>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</si>
  <si>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</si>
  <si>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</si>
  <si>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</si>
  <si>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</si>
  <si>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</si>
  <si>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</si>
  <si>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</si>
  <si>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</si>
  <si>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</si>
  <si>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</si>
  <si>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</si>
  <si>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</si>
  <si>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</si>
  <si>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</si>
  <si>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</si>
  <si>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</si>
  <si>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</si>
  <si>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</si>
  <si>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</si>
  <si>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</si>
  <si>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</si>
  <si>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</si>
  <si>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</si>
  <si>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</si>
  <si>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</si>
  <si>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</si>
  <si>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</si>
  <si>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</si>
  <si>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</si>
  <si>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</si>
  <si>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</si>
  <si>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</si>
  <si>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</si>
  <si>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</si>
  <si>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</si>
  <si>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</si>
  <si>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</si>
  <si>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</si>
  <si>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</si>
  <si>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</si>
  <si>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</si>
  <si>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</si>
  <si>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</si>
  <si>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</si>
  <si>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</si>
  <si>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</si>
  <si>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</si>
  <si>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</si>
  <si>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</si>
  <si>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</si>
  <si>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</si>
  <si>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</si>
  <si>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</si>
  <si>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</si>
  <si>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</si>
  <si>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</si>
  <si>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</si>
  <si>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</si>
  <si>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</si>
  <si>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</si>
  <si>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</si>
  <si>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</si>
  <si>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</si>
  <si>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</si>
  <si>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</si>
  <si>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</si>
  <si>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</si>
  <si>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</si>
  <si>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</si>
  <si>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</si>
  <si>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</si>
  <si>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</si>
  <si>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</si>
  <si>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</si>
  <si>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</si>
  <si>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</si>
  <si>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</si>
  <si>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</si>
  <si>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</si>
  <si>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</si>
  <si>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</si>
  <si>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</si>
  <si>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</si>
  <si>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</si>
  <si>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</si>
  <si>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</si>
  <si>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</si>
  <si>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</si>
  <si>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</si>
  <si>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</si>
  <si>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</si>
  <si>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</si>
  <si>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</si>
  <si>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</si>
  <si>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</si>
  <si>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</si>
  <si>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</si>
  <si>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</si>
  <si>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</si>
  <si>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</si>
  <si>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</si>
  <si>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</si>
  <si>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</si>
  <si>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</si>
  <si>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</si>
  <si>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</si>
  <si>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</si>
  <si>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</si>
  <si>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</si>
  <si>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</si>
  <si>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</si>
  <si>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</si>
  <si>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</si>
  <si>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</si>
  <si>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</si>
  <si>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</si>
  <si>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</si>
  <si>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</si>
  <si>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</si>
  <si>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</si>
  <si>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</si>
  <si>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</si>
  <si>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</si>
  <si>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</si>
  <si>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</si>
  <si>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</si>
  <si>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</si>
  <si>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</si>
  <si>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</si>
  <si>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</si>
  <si>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</si>
  <si>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</si>
  <si>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</si>
  <si>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</si>
  <si>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</si>
  <si>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</si>
  <si>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</si>
  <si>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</si>
  <si>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</si>
  <si>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</si>
  <si>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</si>
  <si>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</si>
  <si>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</si>
  <si>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</si>
  <si>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</si>
  <si>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</si>
  <si>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</si>
  <si>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</si>
  <si>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</si>
  <si>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</si>
  <si>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</si>
  <si>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</si>
  <si>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</si>
  <si>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</si>
  <si>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</si>
  <si>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</si>
  <si>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</si>
  <si>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</si>
  <si>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</si>
  <si>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</si>
  <si>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</si>
  <si>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</si>
  <si>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</si>
  <si>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</si>
  <si>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</si>
  <si>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</si>
  <si>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</si>
  <si>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</si>
  <si>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</si>
  <si>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</si>
  <si>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</si>
  <si>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</si>
  <si>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</si>
  <si>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</si>
  <si>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</si>
  <si>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</si>
  <si>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</si>
  <si>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</si>
  <si>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</si>
  <si>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</si>
  <si>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</si>
  <si>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</si>
  <si>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</si>
  <si>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</si>
  <si>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</si>
  <si>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</si>
  <si>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</si>
  <si>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</si>
  <si>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</si>
  <si>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</si>
  <si>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</si>
  <si>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</si>
  <si>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</si>
  <si>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</si>
  <si>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</si>
  <si>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</si>
  <si>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</si>
  <si>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</si>
  <si>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</si>
  <si>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</si>
  <si>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</si>
  <si>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</si>
  <si>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</si>
  <si>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</si>
  <si>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</si>
  <si>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</si>
  <si>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</si>
  <si>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</si>
  <si>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</si>
  <si>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</si>
  <si>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</si>
  <si>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</si>
  <si>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</si>
  <si>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</si>
  <si>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</si>
  <si>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</si>
  <si>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</si>
  <si>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</si>
  <si>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</si>
  <si>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</si>
  <si>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</si>
  <si>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</si>
  <si>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</si>
  <si>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</si>
  <si>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</si>
  <si>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</si>
  <si>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</si>
  <si>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</si>
  <si>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</si>
  <si>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</si>
  <si>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</si>
  <si>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</si>
  <si>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</si>
  <si>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</si>
  <si>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</si>
  <si>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</si>
  <si>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</si>
  <si>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</si>
  <si>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</si>
  <si>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</si>
  <si>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</si>
  <si>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</si>
  <si>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</si>
  <si>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</si>
  <si>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</si>
  <si>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</si>
  <si>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</si>
  <si>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</si>
  <si>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</si>
  <si>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</si>
  <si>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</si>
  <si>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</si>
  <si>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</si>
  <si>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</si>
  <si>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</si>
  <si>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</si>
  <si>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</si>
  <si>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</si>
  <si>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</si>
  <si>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</si>
  <si>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</si>
  <si>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</si>
  <si>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</si>
  <si>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</si>
  <si>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</si>
  <si>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</si>
  <si>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</si>
  <si>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</si>
  <si>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</si>
  <si>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</si>
  <si>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</si>
  <si>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</si>
  <si>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</si>
  <si>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</si>
  <si>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</si>
  <si>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</si>
  <si>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</si>
  <si>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</si>
  <si>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</si>
  <si>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</si>
  <si>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</si>
  <si>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</si>
  <si>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</si>
  <si>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</si>
  <si>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</si>
  <si>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</si>
  <si>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</si>
  <si>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</si>
  <si>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</si>
  <si>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</si>
  <si>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</si>
  <si>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</si>
  <si>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</si>
  <si>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</si>
  <si>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</si>
  <si>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</si>
  <si>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</si>
  <si>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</si>
  <si>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</si>
  <si>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</si>
  <si>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</si>
  <si>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</si>
  <si>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</si>
  <si>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</si>
  <si>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</si>
  <si>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</si>
  <si>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</si>
  <si>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</si>
  <si>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</si>
  <si>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</si>
  <si>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</si>
  <si>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</si>
  <si>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</si>
  <si>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</si>
  <si>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</si>
  <si>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</si>
  <si>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</si>
  <si>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</si>
  <si>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</si>
  <si>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</si>
  <si>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</si>
  <si>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</si>
  <si>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</si>
  <si>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</si>
  <si>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</si>
  <si>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</si>
  <si>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</si>
  <si>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</si>
  <si>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</si>
  <si>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</si>
  <si>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</si>
  <si>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</si>
  <si>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</si>
  <si>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</si>
  <si>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</si>
  <si>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</si>
  <si>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</si>
  <si>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</si>
  <si>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</si>
  <si>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</si>
  <si>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</si>
  <si>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</si>
  <si>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</si>
  <si>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</si>
  <si>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</si>
  <si>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</si>
  <si>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</si>
  <si>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</si>
  <si>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</si>
  <si>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</si>
  <si>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</si>
  <si>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</si>
  <si>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</si>
  <si>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</si>
  <si>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</si>
  <si>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</si>
  <si>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</si>
  <si>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</si>
  <si>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</si>
  <si>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</si>
  <si>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</si>
  <si>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</si>
  <si>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</si>
  <si>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</si>
  <si>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</si>
  <si>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</si>
  <si>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</si>
  <si>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</si>
  <si>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</si>
  <si>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</si>
  <si>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</si>
  <si>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</si>
  <si>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</si>
  <si>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</si>
  <si>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</si>
  <si>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</si>
  <si>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</si>
  <si>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</si>
  <si>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</si>
  <si>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</si>
  <si>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</si>
  <si>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</si>
  <si>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</si>
  <si>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</si>
  <si>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</si>
  <si>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</si>
  <si>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</si>
  <si>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</si>
  <si>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</si>
  <si>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</si>
  <si>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</si>
  <si>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</si>
  <si>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</si>
  <si>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</si>
  <si>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</si>
  <si>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</si>
  <si>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</si>
  <si>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</si>
  <si>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</si>
  <si>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</si>
  <si>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</si>
  <si>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</si>
  <si>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</si>
  <si>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</si>
  <si>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</si>
  <si>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</si>
  <si>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</si>
  <si>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</si>
  <si>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</si>
  <si>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</si>
  <si>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</si>
  <si>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</si>
  <si>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</si>
  <si>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</si>
  <si>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</si>
  <si>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</si>
  <si>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</si>
  <si>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</si>
  <si>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</si>
  <si>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</si>
  <si>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</si>
  <si>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</si>
  <si>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</si>
  <si>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</si>
  <si>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</si>
  <si>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</si>
  <si>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</si>
  <si>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</si>
  <si>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</si>
  <si>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</si>
  <si>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</si>
  <si>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</si>
  <si>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</si>
  <si>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</si>
  <si>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</si>
  <si>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</si>
  <si>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</si>
  <si>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</si>
  <si>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</si>
  <si>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</si>
  <si>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</si>
  <si>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</si>
  <si>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</si>
  <si>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</si>
  <si>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</si>
  <si>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</si>
  <si>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</si>
  <si>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</si>
  <si>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</si>
  <si>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</si>
  <si>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</si>
  <si>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</si>
  <si>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</si>
  <si>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</si>
  <si>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</si>
  <si>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</si>
  <si>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</si>
  <si>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</si>
  <si>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</si>
  <si>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</si>
  <si>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</si>
  <si>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</si>
  <si>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</si>
  <si>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</si>
  <si>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</si>
  <si>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</si>
  <si>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</si>
  <si>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</si>
  <si>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</si>
  <si>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</si>
  <si>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</si>
  <si>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</si>
  <si>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</si>
  <si>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</si>
  <si>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</si>
  <si>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</si>
  <si>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</si>
  <si>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</si>
  <si>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</si>
  <si>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</si>
  <si>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</si>
  <si>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</si>
  <si>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</si>
  <si>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</si>
  <si>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</si>
  <si>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</si>
  <si>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</si>
  <si>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</si>
  <si>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</si>
  <si>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</si>
  <si>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</si>
  <si>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</si>
  <si>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</si>
  <si>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</si>
  <si>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</si>
  <si>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</si>
  <si>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</si>
  <si>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</si>
  <si>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</si>
  <si>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</si>
  <si>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</si>
  <si>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</si>
  <si>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</si>
  <si>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</si>
  <si>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</si>
  <si>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</si>
  <si>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</si>
  <si>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</si>
  <si>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</si>
  <si>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</si>
  <si>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</si>
  <si>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</si>
  <si>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</si>
  <si>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</si>
  <si>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</si>
  <si>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</si>
  <si>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</si>
  <si>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</si>
  <si>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</si>
  <si>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</si>
  <si>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</si>
  <si>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</si>
  <si>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</si>
  <si>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</si>
  <si>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</si>
  <si>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</si>
  <si>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</si>
  <si>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</si>
  <si>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</si>
  <si>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</si>
  <si>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</si>
  <si>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</si>
  <si>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</si>
  <si>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</si>
  <si>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</si>
  <si>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</si>
  <si>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</si>
  <si>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</si>
  <si>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</si>
  <si>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</si>
  <si>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</si>
  <si>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</si>
  <si>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</si>
  <si>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</si>
  <si>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</si>
  <si>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</si>
  <si>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</si>
  <si>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</si>
  <si>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</si>
  <si>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</si>
  <si>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</si>
  <si>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</si>
  <si>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</si>
  <si>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</si>
  <si>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</si>
  <si>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</si>
  <si>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</si>
  <si>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</si>
  <si>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</si>
  <si>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</si>
  <si>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</si>
  <si>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</si>
  <si>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</si>
  <si>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</si>
  <si>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</si>
  <si>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</si>
  <si>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</si>
  <si>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</si>
  <si>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</si>
  <si>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</si>
  <si>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</si>
  <si>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</si>
  <si>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</si>
  <si>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</si>
  <si>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</si>
  <si>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</si>
  <si>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</si>
  <si>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</si>
  <si>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</si>
  <si>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</si>
  <si>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</si>
  <si>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</si>
  <si>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</si>
  <si>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</si>
  <si>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</si>
  <si>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</si>
  <si>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</si>
  <si>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</si>
  <si>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</si>
  <si>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</si>
  <si>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</si>
  <si>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</si>
  <si>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</si>
  <si>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</si>
  <si>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</si>
  <si>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</si>
  <si>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</si>
  <si>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</si>
  <si>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</si>
  <si>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</si>
  <si>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</si>
  <si>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</si>
  <si>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</si>
  <si>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</si>
  <si>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</si>
  <si>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</si>
  <si>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</si>
  <si>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</si>
  <si>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</si>
  <si>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</si>
  <si>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</si>
  <si>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</si>
  <si>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</si>
  <si>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</si>
  <si>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</si>
  <si>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</si>
  <si>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</si>
  <si>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</si>
  <si>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</si>
  <si>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</si>
  <si>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</si>
  <si>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</si>
  <si>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</si>
  <si>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</si>
  <si>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</si>
  <si>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</si>
  <si>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</si>
  <si>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</si>
  <si>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</si>
  <si>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</si>
  <si>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</si>
  <si>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</si>
  <si>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</si>
  <si>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</si>
  <si>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</si>
  <si>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</si>
  <si>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</si>
  <si>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</si>
  <si>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</si>
  <si>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</si>
  <si>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</si>
  <si>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</si>
  <si>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</si>
  <si>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</si>
  <si>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</si>
  <si>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</si>
  <si>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</si>
  <si>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</si>
  <si>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</si>
  <si>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</si>
  <si>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</si>
  <si>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</si>
  <si>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</si>
  <si>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</si>
  <si>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</si>
  <si>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</si>
  <si>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</si>
  <si>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</si>
  <si>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</si>
  <si>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</si>
  <si>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</si>
  <si>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</si>
  <si>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</si>
  <si>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</si>
  <si>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</si>
  <si>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</si>
  <si>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</si>
  <si>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</si>
  <si>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</si>
  <si>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</si>
  <si>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</si>
  <si>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</si>
  <si>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</si>
  <si>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</si>
  <si>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</si>
  <si>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</si>
  <si>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</si>
  <si>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</si>
  <si>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</si>
  <si>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</si>
  <si>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</si>
  <si>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</si>
  <si>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</si>
  <si>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</si>
  <si>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</si>
  <si>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</si>
  <si>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</si>
  <si>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</si>
  <si>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</si>
  <si>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</si>
  <si>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</si>
  <si>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</si>
  <si>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</si>
  <si>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</si>
  <si>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</si>
  <si>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</si>
  <si>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</si>
  <si>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</si>
  <si>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</si>
  <si>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</si>
  <si>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</si>
  <si>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</si>
  <si>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</si>
  <si>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</si>
  <si>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</si>
  <si>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</si>
  <si>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</si>
  <si>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</si>
  <si>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</si>
  <si>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</si>
  <si>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</si>
  <si>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</si>
  <si>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</si>
  <si>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</si>
  <si>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</si>
  <si>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</si>
  <si>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</si>
  <si>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</si>
  <si>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</si>
  <si>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</si>
  <si>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</si>
  <si>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</si>
  <si>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</si>
  <si>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</si>
  <si>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</si>
  <si>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</si>
  <si>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</si>
  <si>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</si>
  <si>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</si>
  <si>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</si>
  <si>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</si>
  <si>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</si>
  <si>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</si>
  <si>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</si>
  <si>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</si>
  <si>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</si>
  <si>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</si>
  <si>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</si>
  <si>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</si>
  <si>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</si>
  <si>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</si>
  <si>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</si>
  <si>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</si>
  <si>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</si>
  <si>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</si>
  <si>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</si>
  <si>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</si>
  <si>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</si>
  <si>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</si>
  <si>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</si>
  <si>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</si>
  <si>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</si>
  <si>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</si>
  <si>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</si>
  <si>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</si>
  <si>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</si>
  <si>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</si>
  <si>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</si>
  <si>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</si>
  <si>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</si>
  <si>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</si>
  <si>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</si>
  <si>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</si>
  <si>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</si>
  <si>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</si>
  <si>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</si>
  <si>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</si>
  <si>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</si>
  <si>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</si>
  <si>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</si>
  <si>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</si>
  <si>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</si>
  <si>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</si>
  <si>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</si>
  <si>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</si>
  <si>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</si>
  <si>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</si>
  <si>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</si>
  <si>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</si>
  <si>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</si>
  <si>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</si>
  <si>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</si>
  <si>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</si>
  <si>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</si>
  <si>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</si>
  <si>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</si>
  <si>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</si>
  <si>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</si>
  <si>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</si>
  <si>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</si>
  <si>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</si>
  <si>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</si>
  <si>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</si>
  <si>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</si>
  <si>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</si>
  <si>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</si>
  <si>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</si>
  <si>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</si>
  <si>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</si>
  <si>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</si>
  <si>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</si>
  <si>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</si>
  <si>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</si>
  <si>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</si>
  <si>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</si>
  <si>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</si>
  <si>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</si>
  <si>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</si>
  <si>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</si>
  <si>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</si>
  <si>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</si>
  <si>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</si>
  <si>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</si>
  <si>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</si>
  <si>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</si>
  <si>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</si>
  <si>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</si>
  <si>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</si>
  <si>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</si>
  <si>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</si>
  <si>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</si>
  <si>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</si>
  <si>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</si>
  <si>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</si>
  <si>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</si>
  <si>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</si>
  <si>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</si>
  <si>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</si>
  <si>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</si>
  <si>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</si>
  <si>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</si>
  <si>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</si>
  <si>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</si>
  <si>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</si>
  <si>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</si>
  <si>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</si>
  <si>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</si>
  <si>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</si>
  <si>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</si>
  <si>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</si>
  <si>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</si>
  <si>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</si>
  <si>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</si>
  <si>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</si>
  <si>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</si>
  <si>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</si>
  <si>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</si>
  <si>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</si>
  <si>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</si>
  <si>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</si>
  <si>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</si>
  <si>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</si>
  <si>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</si>
  <si>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</si>
  <si>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</si>
  <si>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</si>
  <si>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</si>
  <si>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</si>
  <si>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</si>
  <si>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</si>
  <si>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</si>
  <si>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</si>
  <si>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</si>
  <si>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</si>
  <si>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</si>
  <si>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</si>
  <si>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</si>
  <si>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</si>
  <si>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</si>
  <si>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</si>
  <si>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</si>
  <si>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</si>
  <si>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</si>
  <si>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</si>
  <si>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</si>
  <si>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</si>
  <si>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</si>
  <si>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</si>
  <si>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</si>
  <si>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</si>
  <si>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</si>
  <si>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</si>
  <si>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</si>
  <si>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</si>
  <si>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</si>
  <si>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</si>
  <si>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</si>
  <si>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</si>
  <si>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</si>
  <si>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</si>
  <si>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</si>
  <si>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</si>
  <si>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</si>
  <si>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</si>
  <si>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</si>
  <si>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</si>
  <si>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</si>
  <si>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</si>
  <si>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</si>
  <si>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</si>
  <si>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</si>
  <si>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</si>
  <si>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</si>
  <si>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</si>
  <si>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</si>
  <si>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</si>
  <si>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</si>
  <si>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</si>
  <si>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</si>
  <si>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</si>
  <si>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</si>
  <si>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</si>
  <si>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</si>
  <si>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</si>
  <si>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</si>
  <si>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</si>
  <si>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</si>
  <si>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</si>
  <si>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</si>
  <si>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</si>
  <si>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</si>
  <si>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</si>
  <si>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</si>
  <si>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</si>
  <si>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</si>
  <si>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</si>
  <si>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</si>
  <si>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</si>
  <si>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</si>
  <si>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</si>
  <si>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</si>
  <si>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</si>
  <si>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</si>
  <si>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</si>
  <si>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</si>
  <si>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</si>
  <si>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</si>
  <si>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</si>
  <si>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</si>
  <si>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</si>
  <si>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</si>
  <si>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</si>
  <si>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</si>
  <si>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</si>
  <si>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</si>
  <si>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</si>
  <si>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</si>
  <si>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</si>
  <si>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</si>
  <si>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</si>
  <si>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</si>
  <si>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</si>
  <si>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</si>
  <si>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</si>
  <si>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</si>
  <si>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</si>
  <si>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</si>
  <si>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</si>
  <si>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</si>
  <si>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</si>
  <si>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</si>
  <si>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</si>
  <si>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</si>
  <si>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</si>
  <si>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</si>
  <si>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</si>
  <si>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</si>
  <si>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</si>
  <si>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</si>
  <si>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</si>
  <si>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</si>
  <si>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</si>
  <si>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</si>
  <si>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</si>
  <si>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</si>
  <si>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</si>
  <si>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</si>
  <si>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</si>
  <si>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</si>
  <si>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</si>
  <si>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</si>
  <si>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</si>
  <si>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</si>
  <si>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</si>
  <si>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</si>
  <si>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</si>
  <si>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</si>
  <si>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</si>
  <si>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</si>
  <si>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</si>
  <si>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</si>
  <si>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</si>
  <si>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</si>
  <si>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</si>
  <si>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</si>
  <si>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</si>
  <si>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</si>
  <si>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</si>
  <si>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</si>
  <si>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</si>
  <si>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</si>
  <si>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</si>
  <si>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</si>
  <si>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</si>
  <si>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</si>
  <si>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</si>
  <si>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</si>
  <si>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</si>
  <si>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</si>
  <si>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</si>
  <si>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</si>
  <si>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</si>
  <si>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</si>
  <si>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</si>
  <si>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</si>
  <si>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</si>
  <si>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</si>
  <si>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</si>
  <si>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</si>
  <si>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</si>
  <si>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</si>
  <si>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</si>
  <si>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</si>
  <si>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</si>
  <si>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</si>
  <si>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</si>
  <si>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</si>
  <si>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</si>
  <si>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</si>
  <si>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</si>
  <si>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</si>
  <si>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</si>
  <si>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</si>
  <si>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</si>
  <si>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</si>
  <si>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</si>
  <si>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</si>
  <si>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</si>
  <si>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</si>
  <si>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</si>
  <si>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</si>
  <si>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</si>
  <si>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</si>
  <si>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</si>
  <si>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</si>
  <si>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</si>
  <si>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</si>
  <si>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</si>
  <si>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</si>
  <si>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</si>
  <si>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</si>
  <si>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</si>
  <si>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</si>
  <si>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</si>
  <si>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</si>
  <si>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</si>
  <si>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</si>
  <si>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</si>
  <si>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</si>
  <si>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</si>
  <si>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</si>
  <si>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</si>
  <si>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</si>
  <si>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</si>
  <si>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</si>
  <si>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</si>
  <si>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</si>
  <si>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</si>
  <si>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</si>
  <si>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</si>
  <si>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</si>
  <si>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</si>
  <si>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</si>
  <si>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</si>
  <si>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</si>
  <si>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</si>
  <si>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</si>
  <si>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</si>
  <si>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</si>
  <si>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</si>
  <si>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</si>
  <si>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</si>
  <si>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</si>
  <si>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</si>
  <si>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</si>
  <si>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</si>
  <si>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</si>
  <si>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</si>
  <si>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</si>
  <si>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</si>
  <si>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</si>
  <si>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</si>
  <si>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</si>
  <si>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</si>
  <si>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</si>
  <si>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</si>
  <si>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</si>
  <si>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</si>
  <si>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</si>
  <si>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</si>
  <si>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</si>
  <si>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</si>
  <si>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</si>
  <si>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</si>
  <si>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</si>
  <si>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</si>
  <si>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</si>
  <si>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</si>
  <si>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</si>
  <si>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</si>
  <si>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</si>
  <si>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</si>
  <si>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</si>
  <si>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</si>
  <si>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</si>
  <si>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</si>
  <si>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</si>
  <si>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</si>
  <si>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</si>
  <si>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</si>
  <si>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</si>
  <si>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</si>
  <si>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</si>
  <si>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</si>
  <si>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</si>
  <si>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</si>
  <si>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</si>
  <si>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</si>
  <si>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</si>
  <si>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</si>
  <si>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</si>
  <si>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</si>
  <si>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</si>
  <si>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</si>
  <si>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</si>
  <si>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</si>
  <si>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</si>
  <si>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</si>
  <si>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</si>
  <si>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</si>
  <si>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</si>
  <si>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</si>
  <si>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</si>
  <si>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</si>
  <si>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</si>
  <si>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</si>
  <si>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</si>
  <si>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</si>
  <si>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</si>
  <si>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</si>
  <si>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</si>
  <si>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</si>
  <si>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</si>
  <si>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</si>
  <si>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</si>
  <si>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</si>
  <si>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</si>
  <si>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</si>
  <si>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</si>
  <si>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</si>
  <si>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</si>
  <si>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</si>
  <si>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</si>
  <si>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</si>
  <si>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</si>
  <si>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</si>
  <si>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</si>
  <si>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</si>
  <si>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</si>
  <si>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</si>
  <si>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</si>
  <si>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</si>
  <si>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</si>
  <si>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</si>
  <si>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</si>
  <si>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</si>
  <si>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</si>
  <si>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</si>
  <si>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</si>
  <si>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</si>
  <si>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</si>
  <si>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</si>
  <si>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</si>
  <si>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</si>
  <si>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</si>
  <si>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</si>
  <si>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</si>
  <si>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</si>
  <si>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</si>
  <si>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</si>
  <si>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</si>
  <si>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</si>
  <si>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</si>
  <si>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</si>
  <si>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</si>
  <si>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</si>
  <si>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</si>
  <si>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</si>
  <si>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</si>
  <si>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</si>
  <si>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</si>
  <si>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</si>
  <si>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</si>
  <si>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</si>
  <si>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</si>
  <si>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</si>
  <si>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</si>
  <si>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</si>
  <si>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</si>
  <si>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</si>
  <si>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</si>
  <si>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</si>
  <si>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</si>
  <si>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</si>
  <si>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</si>
  <si>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</si>
  <si>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</si>
  <si>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</si>
  <si>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</si>
  <si>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</si>
  <si>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</si>
  <si>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</si>
  <si>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</si>
  <si>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</si>
  <si>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</si>
  <si>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</si>
  <si>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</si>
  <si>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</si>
  <si>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</si>
  <si>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</si>
  <si>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</si>
  <si>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</si>
  <si>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</si>
  <si>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</si>
  <si>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</si>
  <si>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</si>
  <si>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</si>
  <si>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</si>
  <si>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</si>
  <si>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</si>
  <si>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</si>
  <si>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</si>
  <si>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</si>
  <si>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</si>
  <si>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</si>
  <si>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</si>
  <si>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</si>
  <si>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</si>
  <si>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</si>
  <si>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</si>
  <si>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</si>
  <si>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</si>
  <si>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</si>
  <si>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</si>
  <si>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</si>
  <si>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</si>
  <si>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</si>
  <si>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</si>
  <si>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</si>
  <si>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</si>
  <si>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</si>
  <si>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</si>
  <si>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</si>
  <si>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</si>
  <si>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</si>
  <si>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</si>
  <si>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</si>
  <si>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</si>
  <si>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</si>
  <si>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</si>
  <si>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</si>
  <si>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</si>
  <si>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</si>
  <si>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</si>
  <si>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</si>
  <si>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</si>
  <si>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</si>
  <si>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</si>
  <si>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</si>
  <si>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</si>
  <si>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</si>
  <si>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</si>
  <si>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</si>
  <si>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</si>
  <si>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</si>
  <si>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</si>
  <si>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</si>
  <si>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</si>
  <si>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</si>
  <si>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</si>
  <si>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</si>
  <si>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</si>
  <si>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</si>
  <si>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</si>
  <si>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</si>
  <si>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</si>
  <si>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</si>
  <si>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</si>
  <si>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</si>
  <si>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</si>
  <si>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</si>
  <si>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</si>
  <si>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</si>
  <si>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</si>
  <si>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</si>
  <si>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</si>
  <si>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</si>
  <si>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</si>
  <si>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</si>
  <si>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</si>
  <si>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</si>
  <si>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</si>
  <si>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</si>
  <si>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</si>
  <si>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</si>
  <si>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</si>
  <si>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</si>
  <si>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</si>
  <si>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</si>
  <si>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</si>
  <si>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</si>
  <si>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</si>
  <si>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</si>
  <si>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</si>
  <si>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</si>
  <si>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</si>
  <si>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</si>
  <si>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</si>
  <si>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</si>
  <si>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</si>
  <si>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</si>
  <si>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</si>
  <si>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</si>
  <si>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</si>
  <si>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</si>
  <si>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</si>
  <si>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</si>
  <si>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</si>
  <si>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</si>
  <si>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</si>
  <si>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</si>
  <si>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</si>
  <si>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</si>
  <si>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</si>
  <si>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</si>
  <si>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</si>
  <si>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</si>
  <si>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</si>
  <si>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</si>
  <si>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</si>
  <si>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</si>
  <si>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</si>
  <si>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</si>
  <si>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</si>
  <si>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</si>
  <si>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</si>
  <si>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</si>
  <si>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</si>
  <si>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</si>
  <si>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</si>
  <si>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</si>
  <si>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</si>
  <si>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</si>
  <si>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</si>
  <si>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</si>
  <si>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</si>
  <si>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</si>
  <si>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</si>
  <si>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</si>
  <si>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</si>
  <si>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</si>
  <si>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</si>
  <si>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</si>
  <si>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</si>
  <si>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</si>
  <si>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</si>
  <si>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</si>
  <si>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</si>
  <si>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</si>
  <si>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</si>
  <si>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</si>
  <si>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</si>
  <si>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</si>
  <si>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</si>
  <si>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</si>
  <si>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</si>
  <si>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</si>
  <si>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</si>
  <si>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</si>
  <si>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</si>
  <si>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</si>
  <si>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</si>
  <si>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</si>
  <si>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</si>
  <si>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</si>
  <si>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</si>
  <si>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</si>
  <si>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</si>
  <si>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</si>
  <si>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</si>
  <si>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</si>
  <si>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</si>
  <si>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</si>
  <si>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</si>
  <si>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</si>
  <si>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</si>
  <si>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</si>
  <si>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</si>
  <si>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</si>
  <si>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</si>
  <si>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</si>
  <si>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</si>
  <si>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</si>
  <si>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</si>
  <si>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</si>
  <si>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</si>
  <si>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</si>
  <si>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</si>
  <si>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</si>
  <si>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</si>
  <si>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</si>
  <si>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</si>
  <si>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</si>
  <si>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</si>
  <si>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</si>
  <si>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</si>
  <si>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</si>
  <si>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</si>
  <si>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</si>
  <si>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</si>
  <si>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</si>
  <si>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</si>
  <si>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</si>
  <si>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</si>
  <si>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</si>
  <si>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</si>
  <si>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</si>
  <si>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</si>
  <si>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</si>
  <si>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</si>
  <si>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</si>
  <si>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</si>
  <si>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</si>
  <si>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</si>
  <si>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</si>
  <si>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</si>
  <si>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</si>
  <si>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</si>
  <si>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</si>
  <si>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</si>
  <si>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</si>
  <si>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</si>
  <si>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</si>
  <si>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</si>
  <si>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</si>
  <si>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</si>
  <si>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</si>
  <si>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</si>
  <si>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</si>
  <si>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</si>
  <si>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</si>
  <si>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</si>
  <si>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</si>
  <si>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</si>
  <si>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</si>
  <si>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</si>
  <si>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</si>
  <si>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</si>
  <si>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</si>
  <si>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</si>
  <si>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</si>
  <si>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</si>
  <si>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</si>
  <si>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</si>
  <si>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</si>
  <si>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</si>
  <si>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</si>
  <si>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</si>
  <si>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</si>
  <si>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</si>
  <si>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</si>
  <si>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</si>
  <si>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</si>
  <si>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</si>
  <si>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</si>
  <si>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</si>
  <si>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</si>
  <si>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</si>
  <si>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</si>
  <si>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</si>
  <si>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</si>
  <si>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</si>
  <si>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</si>
  <si>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</si>
  <si>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</si>
  <si>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</si>
  <si>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</si>
  <si>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</si>
  <si>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</si>
  <si>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</si>
  <si>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</si>
  <si>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</si>
  <si>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</si>
  <si>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</si>
  <si>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</si>
  <si>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</si>
  <si>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</si>
  <si>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</si>
  <si>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</si>
  <si>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</si>
  <si>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</si>
  <si>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</si>
  <si>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</si>
  <si>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</si>
  <si>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</si>
  <si>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</si>
  <si>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</si>
  <si>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</si>
  <si>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</si>
  <si>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</si>
  <si>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</si>
  <si>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</si>
  <si>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</si>
  <si>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</si>
  <si>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</si>
  <si>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</si>
  <si>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</si>
  <si>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</si>
  <si>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</si>
  <si>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</si>
  <si>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</si>
  <si>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</si>
  <si>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</si>
  <si>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</si>
  <si>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</si>
  <si>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</si>
  <si>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</si>
  <si>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</si>
  <si>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</si>
  <si>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</si>
  <si>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</si>
  <si>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</si>
  <si>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</si>
  <si>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</si>
  <si>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</si>
  <si>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</si>
  <si>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</si>
  <si>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</si>
  <si>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</si>
  <si>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</si>
  <si>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</si>
  <si>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</si>
  <si>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</si>
  <si>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</si>
  <si>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</si>
  <si>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</si>
  <si>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</si>
  <si>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</si>
  <si>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</si>
  <si>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</si>
  <si>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</si>
  <si>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</si>
  <si>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</si>
  <si>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</si>
  <si>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</si>
  <si>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</si>
  <si>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</si>
  <si>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</si>
  <si>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</si>
  <si>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</si>
  <si>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</si>
  <si>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</si>
  <si>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</si>
  <si>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</si>
  <si>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</si>
  <si>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</si>
  <si>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</si>
  <si>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</si>
  <si>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</si>
  <si>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</si>
  <si>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</si>
  <si>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</si>
  <si>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</si>
  <si>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</si>
  <si>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</si>
  <si>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</si>
  <si>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</si>
  <si>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</si>
  <si>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</si>
  <si>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</si>
  <si>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</si>
  <si>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</si>
  <si>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</si>
  <si>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</si>
  <si>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</si>
  <si>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</si>
  <si>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</si>
  <si>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</si>
  <si>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</si>
  <si>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</si>
  <si>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</si>
  <si>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</si>
  <si>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</si>
  <si>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</si>
  <si>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</si>
  <si>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</si>
  <si>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</si>
  <si>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</si>
  <si>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</si>
  <si>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</si>
  <si>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</si>
  <si>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</si>
  <si>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</si>
  <si>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</si>
  <si>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</si>
  <si>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</si>
  <si>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</si>
  <si>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</si>
  <si>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</si>
  <si>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</si>
  <si>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</si>
  <si>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</si>
  <si>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</si>
  <si>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</si>
  <si>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</si>
  <si>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</si>
  <si>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</si>
  <si>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</si>
  <si>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</si>
  <si>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</si>
  <si>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</si>
  <si>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</si>
  <si>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</si>
  <si>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</si>
  <si>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</si>
  <si>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</si>
  <si>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</si>
  <si>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</si>
  <si>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</si>
  <si>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</si>
  <si>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</si>
  <si>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</si>
  <si>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</si>
  <si>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</si>
  <si>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</si>
  <si>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</si>
  <si>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</si>
  <si>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</si>
  <si>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</si>
  <si>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</si>
  <si>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</si>
  <si>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</si>
  <si>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</si>
  <si>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</si>
  <si>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</si>
  <si>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</si>
  <si>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</si>
  <si>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</si>
  <si>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</si>
  <si>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</si>
  <si>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</si>
  <si>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</si>
  <si>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</si>
  <si>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</si>
  <si>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</si>
  <si>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</si>
  <si>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</si>
  <si>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</si>
  <si>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</si>
  <si>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</si>
  <si>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</si>
  <si>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</si>
  <si>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</si>
  <si>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</si>
  <si>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</si>
  <si>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</si>
  <si>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</si>
  <si>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</si>
  <si>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</si>
  <si>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</si>
  <si>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</si>
  <si>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</si>
  <si>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</si>
  <si>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</si>
  <si>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</si>
  <si>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</si>
  <si>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</si>
  <si>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</si>
  <si>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</si>
  <si>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</si>
  <si>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</si>
  <si>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</si>
  <si>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</si>
  <si>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</si>
  <si>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</si>
  <si>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</si>
  <si>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</si>
  <si>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</si>
  <si>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</si>
  <si>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</si>
  <si>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</si>
  <si>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</si>
  <si>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</si>
  <si>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</si>
  <si>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</si>
  <si>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</si>
  <si>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</si>
  <si>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</si>
  <si>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</si>
  <si>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</si>
  <si>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</si>
  <si>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</si>
  <si>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</si>
  <si>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</si>
  <si>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</si>
  <si>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</si>
  <si>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</si>
  <si>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</si>
  <si>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</si>
  <si>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</si>
  <si>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</si>
  <si>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</si>
  <si>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</si>
  <si>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</si>
  <si>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</si>
  <si>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</si>
  <si>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</si>
  <si>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</si>
  <si>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</si>
  <si>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</si>
  <si>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</si>
  <si>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</si>
  <si>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</si>
  <si>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</si>
  <si>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</si>
  <si>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</si>
  <si>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</si>
  <si>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</si>
  <si>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</si>
  <si>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</si>
  <si>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</si>
  <si>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</si>
  <si>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</si>
  <si>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</si>
  <si>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</si>
  <si>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</si>
  <si>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</si>
  <si>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</si>
  <si>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</si>
  <si>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</si>
  <si>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</si>
  <si>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</si>
  <si>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</si>
  <si>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</si>
  <si>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</si>
  <si>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</si>
  <si>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</si>
  <si>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</si>
  <si>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</si>
  <si>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</si>
  <si>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</si>
  <si>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</si>
  <si>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</si>
  <si>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</si>
  <si>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</si>
  <si>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</si>
  <si>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</si>
  <si>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</si>
  <si>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</si>
  <si>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</si>
  <si>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</si>
  <si>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</si>
  <si>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</si>
  <si>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</si>
  <si>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</si>
  <si>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</si>
  <si>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</si>
  <si>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</si>
  <si>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</si>
  <si>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</si>
  <si>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</si>
  <si>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</si>
  <si>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</si>
  <si>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</si>
  <si>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</si>
  <si>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</si>
  <si>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</si>
  <si>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</si>
  <si>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</si>
  <si>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</si>
  <si>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</si>
  <si>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</si>
  <si>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</si>
  <si>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</si>
  <si>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</si>
  <si>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</si>
  <si>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</si>
  <si>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</si>
  <si>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</si>
  <si>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</si>
  <si>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</si>
  <si>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</si>
  <si>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</si>
  <si>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</si>
  <si>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</si>
  <si>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</si>
  <si>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</si>
  <si>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</si>
  <si>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</si>
  <si>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</si>
  <si>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</si>
  <si>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</si>
  <si>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</si>
  <si>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</si>
  <si>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</si>
  <si>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</si>
  <si>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</si>
  <si>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</si>
  <si>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</si>
  <si>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</si>
  <si>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</si>
  <si>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</si>
  <si>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</si>
  <si>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</si>
  <si>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</si>
  <si>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</si>
  <si>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</si>
  <si>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</si>
  <si>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</si>
  <si>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</si>
  <si>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</si>
  <si>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</si>
  <si>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</si>
  <si>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</si>
  <si>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</si>
  <si>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</si>
  <si>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</si>
  <si>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</si>
  <si>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</si>
  <si>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</si>
  <si>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</si>
  <si>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</si>
  <si>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</si>
  <si>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</si>
  <si>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</si>
  <si>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</si>
  <si>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</si>
  <si>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</si>
  <si>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</si>
  <si>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</si>
  <si>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</si>
  <si>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</si>
  <si>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</si>
  <si>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</si>
  <si>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</si>
  <si>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</si>
  <si>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</si>
  <si>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</si>
  <si>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</si>
  <si>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</si>
  <si>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</si>
  <si>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</si>
  <si>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</si>
  <si>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</si>
  <si>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</si>
  <si>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</si>
  <si>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</si>
  <si>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</si>
  <si>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</si>
  <si>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</si>
  <si>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</si>
  <si>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</si>
  <si>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</si>
  <si>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</si>
  <si>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</si>
  <si>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</si>
  <si>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</si>
  <si>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</si>
  <si>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</si>
  <si>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</si>
  <si>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</si>
  <si>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</si>
  <si>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</si>
  <si>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</si>
  <si>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</si>
  <si>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</si>
  <si>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</si>
  <si>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</si>
  <si>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</si>
  <si>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</si>
  <si>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</si>
  <si>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</si>
  <si>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</si>
  <si>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</si>
  <si>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</si>
  <si>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</si>
  <si>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</si>
  <si>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</si>
  <si>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</si>
  <si>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</si>
  <si>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</si>
  <si>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</si>
  <si>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</si>
  <si>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</si>
  <si>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</si>
  <si>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</si>
  <si>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</si>
  <si>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</si>
  <si>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</si>
  <si>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</si>
  <si>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</si>
  <si>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</si>
  <si>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</si>
  <si>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</si>
  <si>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</si>
  <si>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</si>
  <si>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</si>
  <si>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</si>
  <si>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</si>
  <si>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</si>
  <si>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</si>
  <si>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</si>
  <si>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</si>
  <si>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</si>
  <si>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</si>
  <si>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</si>
  <si>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</si>
  <si>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</si>
  <si>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</si>
  <si>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</si>
  <si>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</si>
  <si>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</si>
  <si>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</si>
  <si>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</si>
  <si>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</si>
  <si>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</si>
  <si>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</si>
  <si>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</si>
  <si>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</si>
  <si>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</si>
  <si>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</si>
  <si>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</si>
  <si>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</si>
  <si>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</si>
  <si>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</si>
  <si>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</si>
  <si>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</si>
  <si>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</si>
  <si>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</si>
  <si>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</si>
  <si>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</si>
  <si>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</si>
  <si>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</si>
  <si>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</si>
  <si>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</si>
  <si>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</si>
  <si>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</si>
  <si>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</si>
  <si>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</si>
  <si>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</si>
  <si>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</si>
  <si>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</si>
  <si>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</si>
  <si>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</si>
  <si>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</si>
  <si>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</si>
  <si>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</si>
  <si>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</si>
  <si>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</si>
  <si>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</si>
  <si>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</si>
  <si>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</si>
  <si>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</si>
  <si>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</si>
  <si>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</si>
  <si>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</si>
  <si>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</si>
  <si>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</si>
  <si>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</si>
  <si>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</si>
  <si>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</si>
  <si>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</si>
  <si>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</si>
  <si>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</si>
  <si>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</si>
  <si>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</si>
  <si>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</si>
  <si>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</si>
  <si>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</si>
  <si>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</si>
  <si>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</si>
  <si>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</si>
  <si>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</si>
  <si>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</si>
  <si>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</si>
  <si>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</si>
  <si>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</si>
  <si>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</si>
  <si>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</si>
  <si>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</si>
  <si>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</si>
  <si>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</si>
  <si>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</si>
  <si>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</si>
  <si>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</si>
  <si>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</si>
  <si>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</si>
  <si>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</si>
  <si>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</si>
  <si>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</si>
  <si>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</si>
  <si>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</si>
  <si>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</si>
  <si>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</si>
  <si>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</si>
  <si>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</si>
  <si>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</si>
  <si>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</si>
  <si>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</si>
  <si>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</si>
  <si>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</si>
  <si>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</si>
  <si>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</si>
  <si>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</si>
  <si>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</si>
  <si>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</si>
  <si>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</si>
  <si>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</si>
  <si>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</si>
  <si>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</si>
  <si>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</si>
  <si>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</si>
  <si>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</si>
  <si>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</si>
  <si>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</si>
  <si>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</si>
  <si>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</si>
  <si>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</si>
  <si>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</si>
  <si>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</si>
  <si>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</si>
  <si>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</si>
  <si>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</si>
  <si>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</si>
  <si>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</si>
  <si>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</si>
  <si>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</si>
  <si>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</si>
  <si>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</si>
  <si>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</si>
  <si>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</si>
  <si>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</si>
  <si>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</si>
  <si>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</si>
  <si>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</si>
  <si>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</si>
  <si>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</si>
  <si>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</si>
  <si>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</si>
  <si>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</si>
  <si>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</si>
  <si>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</si>
  <si>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</si>
  <si>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</si>
  <si>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</si>
  <si>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</si>
  <si>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</si>
  <si>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</si>
  <si>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</si>
  <si>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</si>
  <si>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</si>
  <si>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</si>
  <si>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</si>
  <si>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</si>
  <si>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</si>
  <si>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</si>
  <si>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</si>
  <si>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</si>
  <si>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</si>
  <si>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</si>
  <si>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</si>
  <si>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</si>
  <si>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</si>
  <si>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</si>
  <si>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</si>
  <si>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</si>
  <si>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</si>
  <si>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</si>
  <si>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</si>
  <si>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</si>
  <si>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</si>
  <si>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</si>
  <si>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</si>
  <si>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</si>
  <si>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</si>
  <si>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</si>
  <si>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</si>
  <si>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</si>
  <si>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</si>
  <si>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</si>
  <si>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</si>
  <si>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</si>
  <si>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</si>
  <si>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</si>
  <si>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</si>
  <si>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</si>
  <si>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</si>
  <si>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</si>
  <si>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</si>
  <si>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</si>
  <si>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</si>
  <si>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</si>
  <si>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</si>
  <si>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</si>
  <si>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</si>
  <si>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</si>
  <si>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</si>
  <si>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</si>
  <si>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</si>
  <si>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</si>
  <si>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</si>
  <si>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</si>
  <si>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</si>
  <si>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</si>
  <si>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</si>
  <si>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</si>
  <si>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</si>
  <si>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</si>
  <si>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</si>
  <si>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</si>
  <si>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</si>
  <si>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</si>
  <si>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</si>
  <si>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</si>
  <si>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</si>
  <si>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</si>
  <si>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</si>
  <si>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</si>
  <si>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</si>
  <si>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</si>
  <si>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</si>
  <si>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</si>
  <si>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</si>
  <si>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</si>
  <si>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</si>
  <si>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</si>
  <si>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</si>
  <si>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</si>
  <si>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</si>
  <si>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</si>
  <si>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</si>
  <si>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</si>
  <si>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</si>
  <si>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</si>
  <si>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</si>
  <si>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</si>
  <si>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</si>
  <si>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</si>
  <si>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</si>
  <si>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</si>
  <si>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</si>
  <si>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</si>
  <si>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</si>
  <si>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</si>
  <si>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</si>
  <si>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</si>
  <si>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</si>
  <si>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</si>
  <si>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</si>
  <si>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</si>
  <si>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</si>
  <si>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</si>
  <si>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</si>
  <si>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</si>
  <si>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</si>
  <si>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</si>
  <si>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</si>
  <si>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</si>
  <si>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</si>
  <si>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</si>
  <si>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</si>
  <si>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</si>
  <si>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</si>
  <si>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</si>
  <si>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</si>
  <si>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</si>
  <si>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</si>
  <si>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</si>
  <si>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</si>
  <si>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</si>
  <si>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</si>
  <si>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</si>
  <si>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</si>
  <si>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</si>
  <si>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</si>
  <si>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</si>
  <si>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</si>
  <si>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</si>
  <si>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</si>
  <si>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</si>
  <si>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</si>
  <si>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</si>
  <si>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</si>
  <si>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</si>
  <si>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</si>
  <si>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</si>
  <si>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</si>
  <si>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</si>
  <si>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</si>
  <si>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</si>
  <si>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</si>
  <si>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</si>
  <si>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</si>
  <si>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</si>
  <si>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</si>
  <si>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</si>
  <si>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</si>
  <si>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</si>
  <si>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</si>
  <si>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</si>
  <si>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</si>
  <si>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</si>
  <si>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</si>
  <si>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</si>
  <si>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</si>
  <si>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</si>
  <si>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</si>
  <si>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</si>
  <si>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</si>
  <si>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</si>
  <si>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</si>
  <si>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</si>
  <si>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</si>
  <si>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</si>
  <si>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</si>
  <si>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</si>
  <si>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</si>
  <si>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</si>
  <si>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</si>
  <si>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</si>
  <si>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</si>
  <si>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</si>
  <si>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</si>
  <si>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</si>
  <si>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</si>
  <si>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</si>
  <si>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</si>
  <si>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</si>
  <si>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</si>
  <si>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</si>
  <si>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</si>
  <si>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</si>
  <si>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</si>
  <si>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</si>
  <si>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</si>
  <si>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</si>
  <si>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</si>
  <si>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</si>
  <si>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</si>
  <si>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</si>
  <si>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</si>
  <si>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</si>
  <si>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</si>
  <si>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</si>
  <si>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</si>
  <si>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</si>
  <si>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</si>
  <si>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</si>
  <si>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</si>
  <si>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</si>
  <si>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</si>
  <si>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</si>
  <si>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</si>
  <si>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</si>
  <si>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</si>
  <si>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</si>
  <si>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</si>
  <si>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</si>
  <si>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</si>
  <si>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</si>
  <si>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</si>
  <si>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</si>
  <si>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</si>
  <si>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</si>
  <si>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</si>
  <si>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</si>
  <si>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</si>
  <si>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</si>
  <si>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</si>
  <si>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</si>
  <si>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</si>
  <si>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</si>
  <si>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</si>
  <si>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</si>
  <si>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</si>
  <si>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</si>
  <si>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</si>
  <si>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</si>
  <si>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</si>
  <si>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</si>
  <si>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</si>
  <si>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</si>
  <si>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</si>
  <si>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</si>
  <si>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</si>
  <si>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</si>
  <si>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</si>
  <si>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</si>
  <si>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</si>
  <si>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</si>
  <si>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</si>
  <si>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</si>
  <si>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</si>
  <si>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</si>
  <si>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</si>
  <si>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</si>
  <si>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</si>
  <si>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</si>
  <si>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</si>
  <si>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</si>
  <si>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</si>
  <si>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</si>
  <si>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</si>
  <si>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</si>
  <si>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</si>
  <si>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</si>
  <si>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</si>
  <si>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</si>
  <si>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</si>
  <si>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</si>
  <si>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</si>
  <si>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</si>
  <si>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</si>
  <si>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</si>
  <si>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</si>
  <si>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</si>
  <si>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</si>
  <si>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</si>
  <si>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</si>
  <si>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</si>
  <si>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</si>
  <si>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</si>
  <si>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</si>
  <si>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</si>
  <si>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</si>
  <si>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</si>
  <si>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</si>
  <si>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</si>
  <si>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</si>
  <si>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</si>
  <si>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</si>
  <si>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</si>
  <si>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</si>
  <si>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</si>
  <si>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</si>
  <si>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</si>
  <si>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</si>
  <si>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</si>
  <si>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</si>
  <si>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</si>
  <si>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</si>
  <si>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</si>
  <si>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</si>
  <si>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</si>
  <si>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</si>
  <si>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</si>
  <si>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</si>
  <si>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</si>
  <si>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</si>
  <si>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</si>
  <si>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</si>
  <si>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</si>
  <si>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</si>
  <si>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</si>
  <si>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</si>
  <si>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</si>
  <si>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</si>
  <si>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</si>
  <si>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</si>
  <si>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</si>
  <si>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</si>
  <si>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</si>
  <si>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</si>
  <si>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</si>
  <si>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</si>
  <si>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</si>
  <si>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</si>
  <si>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</si>
  <si>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</si>
  <si>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</si>
  <si>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</si>
  <si>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</si>
  <si>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</si>
  <si>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</si>
  <si>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</si>
  <si>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</si>
  <si>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</si>
  <si>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</si>
  <si>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</si>
  <si>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</si>
  <si>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</si>
  <si>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</si>
  <si>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</si>
  <si>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</si>
  <si>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</si>
  <si>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</si>
  <si>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</si>
  <si>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</si>
  <si>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</si>
  <si>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</si>
  <si>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</si>
  <si>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</si>
  <si>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</si>
  <si>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</si>
  <si>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</si>
  <si>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</si>
  <si>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</si>
  <si>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</si>
  <si>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</si>
  <si>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</si>
  <si>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</si>
  <si>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</si>
  <si>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</si>
  <si>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</si>
  <si>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</si>
  <si>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</si>
  <si>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</si>
  <si>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</si>
  <si>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</si>
  <si>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</si>
  <si>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</si>
  <si>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</si>
  <si>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</si>
  <si>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</si>
  <si>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</si>
  <si>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</si>
  <si>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</si>
  <si>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</si>
  <si>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</si>
  <si>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</si>
  <si>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</si>
  <si>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</si>
  <si>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</si>
  <si>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</si>
  <si>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</si>
  <si>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</si>
  <si>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</si>
  <si>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</si>
  <si>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</si>
  <si>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</si>
  <si>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</si>
  <si>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</si>
  <si>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</si>
  <si>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</si>
  <si>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</si>
  <si>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</si>
  <si>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</si>
  <si>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</si>
  <si>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</si>
  <si>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</si>
  <si>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</si>
  <si>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</si>
  <si>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</si>
  <si>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</si>
  <si>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</si>
  <si>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</si>
  <si>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</si>
  <si>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</si>
  <si>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</si>
  <si>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</si>
  <si>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</si>
  <si>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</si>
  <si>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</si>
  <si>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</si>
  <si>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</si>
  <si>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</si>
  <si>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</si>
  <si>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</si>
  <si>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</si>
  <si>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</si>
  <si>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</si>
  <si>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</si>
  <si>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</si>
  <si>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</si>
  <si>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</si>
  <si>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</si>
  <si>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</si>
  <si>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</si>
  <si>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</si>
  <si>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</si>
  <si>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</si>
  <si>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</si>
  <si>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</si>
  <si>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</si>
  <si>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</si>
  <si>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</si>
  <si>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</si>
  <si>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</si>
  <si>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</si>
  <si>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</si>
  <si>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</si>
  <si>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</si>
  <si>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</si>
  <si>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</si>
  <si>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</si>
  <si>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</si>
  <si>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</si>
  <si>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</si>
  <si>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</si>
  <si>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</si>
  <si>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</si>
  <si>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</si>
  <si>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</si>
  <si>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</si>
  <si>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</si>
  <si>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</si>
  <si>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</si>
  <si>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</si>
  <si>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</si>
  <si>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</si>
  <si>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</si>
  <si>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</si>
  <si>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</si>
  <si>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</si>
  <si>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</si>
  <si>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</si>
  <si>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</si>
  <si>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</si>
  <si>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</si>
  <si>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</si>
  <si>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</si>
  <si>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</si>
  <si>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</si>
  <si>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</si>
  <si>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</si>
  <si>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</si>
  <si>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</si>
  <si>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</si>
  <si>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</si>
  <si>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</si>
  <si>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</si>
  <si>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</si>
  <si>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</si>
  <si>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</si>
  <si>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</si>
  <si>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</si>
  <si>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</si>
  <si>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</si>
  <si>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</si>
  <si>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</si>
  <si>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</si>
  <si>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</si>
  <si>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</si>
  <si>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</si>
  <si>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</si>
  <si>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</si>
  <si>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</si>
  <si>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</si>
  <si>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</si>
  <si>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</si>
  <si>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</si>
  <si>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</si>
  <si>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</si>
  <si>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</si>
  <si>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</si>
  <si>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</si>
  <si>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</si>
  <si>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</si>
  <si>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</si>
  <si>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</si>
  <si>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</si>
  <si>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</si>
  <si>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</si>
  <si>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</si>
  <si>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</si>
  <si>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</si>
  <si>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</si>
  <si>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</si>
  <si>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</si>
  <si>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</si>
  <si>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</si>
  <si>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</si>
  <si>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</si>
  <si>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</si>
  <si>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</si>
  <si>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</si>
  <si>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</si>
  <si>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</si>
  <si>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</si>
  <si>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</si>
  <si>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</si>
  <si>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</si>
  <si>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</si>
  <si>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</si>
  <si>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</si>
  <si>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</si>
  <si>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</si>
  <si>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</si>
  <si>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</si>
  <si>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</si>
  <si>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</si>
  <si>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</si>
  <si>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</si>
  <si>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</si>
  <si>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</si>
  <si>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</si>
  <si>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</si>
  <si>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</si>
  <si>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</si>
  <si>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</si>
  <si>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</si>
  <si>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</si>
  <si>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</si>
  <si>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</si>
  <si>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</si>
  <si>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</si>
  <si>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</si>
  <si>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</si>
  <si>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</si>
  <si>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</si>
  <si>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</si>
  <si>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</si>
  <si>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</si>
  <si>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</si>
  <si>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</si>
  <si>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</si>
  <si>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</si>
  <si>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</si>
  <si>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</si>
  <si>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</si>
  <si>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</si>
  <si>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</si>
  <si>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</si>
  <si>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</si>
  <si>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</si>
  <si>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</si>
  <si>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</si>
  <si>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</si>
  <si>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</si>
  <si>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</si>
  <si>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</si>
  <si>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</si>
  <si>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</si>
  <si>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</si>
  <si>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</si>
  <si>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</si>
  <si>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</si>
  <si>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</si>
  <si>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</si>
  <si>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</si>
  <si>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</si>
  <si>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</si>
  <si>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</si>
  <si>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</si>
  <si>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</si>
  <si>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</si>
  <si>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</si>
  <si>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</si>
  <si>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</si>
  <si>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</si>
  <si>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</si>
  <si>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</si>
  <si>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</si>
  <si>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</si>
  <si>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</si>
  <si>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</si>
  <si>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</si>
  <si>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</si>
  <si>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</si>
  <si>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</si>
  <si>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</si>
  <si>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</si>
  <si>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</si>
  <si>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</si>
  <si>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</si>
  <si>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</si>
  <si>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</si>
  <si>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</si>
  <si>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</si>
  <si>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</si>
  <si>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</si>
  <si>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</si>
  <si>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</si>
  <si>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</si>
  <si>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</si>
  <si>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</si>
  <si>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</si>
  <si>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</si>
  <si>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</si>
  <si>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</si>
  <si>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</si>
  <si>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</si>
  <si>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</si>
  <si>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</si>
  <si>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</si>
  <si>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</si>
  <si>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</si>
  <si>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</si>
  <si>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</si>
  <si>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</si>
  <si>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</si>
  <si>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</si>
  <si>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</si>
  <si>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</si>
  <si>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</si>
  <si>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</si>
  <si>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</si>
  <si>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</si>
  <si>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</si>
  <si>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</si>
  <si>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</si>
  <si>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</si>
  <si>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</si>
  <si>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</si>
  <si>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</si>
  <si>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</si>
  <si>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</si>
  <si>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</si>
  <si>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</si>
  <si>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</si>
  <si>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</si>
  <si>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</si>
  <si>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</si>
  <si>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</si>
  <si>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</si>
  <si>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</si>
  <si>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</si>
  <si>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</si>
  <si>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</si>
  <si>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</si>
  <si>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</si>
  <si>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</si>
  <si>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</si>
  <si>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 xml:space="preserve">NO PCM </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</si>
  <si>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</si>
  <si>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</si>
  <si>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</si>
  <si>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</si>
  <si>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</si>
  <si>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</si>
  <si>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</si>
  <si>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</si>
  <si>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</si>
  <si>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</si>
  <si>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</si>
  <si>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</si>
  <si>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</si>
  <si>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</si>
  <si>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</si>
  <si>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</si>
  <si>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</si>
  <si>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</si>
  <si>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</si>
  <si>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</si>
  <si>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</si>
  <si>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</si>
  <si>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</si>
  <si>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</si>
  <si>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</si>
  <si>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</si>
  <si>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</si>
  <si>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</si>
  <si>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</si>
  <si>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</si>
  <si>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</si>
  <si>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</si>
  <si>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</si>
  <si>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</si>
  <si>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</si>
  <si>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</si>
  <si>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</si>
  <si>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</si>
  <si>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</si>
  <si>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</si>
  <si>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</si>
  <si>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</si>
  <si>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</si>
  <si>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</si>
  <si>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</si>
  <si>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</si>
  <si>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</si>
  <si>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</si>
  <si>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</si>
  <si>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</si>
  <si>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</si>
  <si>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</si>
  <si>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</si>
  <si>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</si>
  <si>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</si>
  <si>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</si>
  <si>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</si>
  <si>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</si>
  <si>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</si>
  <si>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</si>
  <si>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</si>
  <si>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</si>
  <si>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</si>
  <si>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</si>
  <si>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</si>
  <si>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</si>
  <si>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</si>
  <si>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</si>
  <si>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</si>
  <si>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</si>
  <si>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</si>
  <si>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</si>
  <si>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</si>
  <si>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</si>
  <si>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</si>
  <si>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</si>
  <si>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</si>
  <si>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</si>
  <si>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</si>
  <si>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</si>
  <si>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</si>
  <si>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</si>
  <si>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</si>
  <si>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</si>
  <si>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</si>
  <si>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</si>
  <si>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</si>
  <si>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</si>
  <si>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</si>
  <si>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</si>
  <si>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</si>
  <si>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</si>
  <si>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</si>
  <si>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</si>
  <si>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</si>
  <si>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</si>
  <si>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</si>
  <si>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</si>
  <si>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</si>
  <si>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TT-20251202-01210</t>
  </si>
  <si>
    <t>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</si>
</sst>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4" totalsRowShown="0" headerRowDxfId="46" dataDxfId="45" headerRowBorderDxfId="43" tableBorderDxfId="44" totalsRowBorderDxfId="42">
  <autoFilter ref="A1:L2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330.72195914352051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4.9922106481972151E-2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4.7109606486628763E-2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45993.670385069447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45993.670385069447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45993.670385069447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45993.670385069447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45993.670385069447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45993.670385069447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45993.670385069447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45993.670385069447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45993.670385069447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45993.670385069447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45993.670385069447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45993.670385069447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45993.670385069447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45993.670385069447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45993.670385069447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45993.670385069447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45993.670385069447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45993.670385069447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45993.670385069447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45993.670385069447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45993.670385069447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45993.670385069447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45993.670385069447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45993.670385069447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45993.670385069447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45993.670385069447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45993.670385069447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45993.670385069447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45993.670385069447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45993.670385069447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45993.670385069447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45993.670385069447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45993.670385069447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45993.670385069447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45993.670385069447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45993.670385069447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45993.670385069447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45993.670385069447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45993.670385069447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45993.670385069447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45993.670385069447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45993.670385069447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45993.670385069447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45993.670385069447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45993.670385069447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45993.670385069447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45993.670385069447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45993.670385069447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45993.670385069447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45993.670385069447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45993.670385069447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45993.670385069447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45993.670385069447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45993.670385069447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45993.670385069447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45993.670385069447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45993.670385069447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45993.670385069447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45993.670385069447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45993.670385069447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45993.670385069447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45993.670385069447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45993.670385069447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45993.670385069447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45993.670385069447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45993.670385069447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45993.670385069447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45993.670385069447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45993.670385069447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45993.670385069447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45993.670385069447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45993.670385069447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45993.670385069447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45993.670385069447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45993.670385069447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45993.670385069447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45993.670385069447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45993.670385069447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45993.670385069447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45993.670385069447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45993.670385069447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45993.670385069447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45993.670385069447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45993.670385069447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45993.670385069447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45993.670385069447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45993.670385069447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45993.670385069447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45993.670385069447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45993.670385069447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45993.670385069447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45993.670385069447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45993.670385069447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45993.670385069447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45993.670385069447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45993.670385069447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45993.670385069447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45993.670385069447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45993.670385069447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45993.670385069447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45993.670385069447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45993.670385069447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45993.670385069447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45993.670385069447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45993.670385069447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45993.670385069447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45993.670385069447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45993.670385069447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45993.670385069447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45993.670385069447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45993.670385069447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45993.670385069447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45993.670385069447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45993.670385069447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45993.670385069447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45993.670385069447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45993.670385069447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45993.670385069447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45993.670385069447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45993.670385069447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45993.670385069447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45993.670385069447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45993.670385069447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45993.670385069447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45993.670385069447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45993.670385069447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45993.670385069447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45993.670385069447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45993.670385069447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45993.670385069447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45993.670385069447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45993.670385069447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45993.670385069447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45993.670385069447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45993.670385069447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45993.670385069447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45993.670385069447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45993.670385069447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45993.670385069447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45993.670385069447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45993.670385069447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45993.670385069447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45993.670385069447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45993.670385069447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45993.670385069447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45993.670385069447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45993.670385069447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45993.670385069447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45993.670385069447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45993.670385069447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45993.670385069447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45993.670385069447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45993.670385069447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45993.670385069447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45993.670385069447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45993.670385069447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45993.670385069447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45993.670385069447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45993.670385069447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45993.670385069447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45993.670385069447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45993.670385069447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45993.670385069447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45993.670385069447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45993.670385069447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45993.670385069447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45993.670385069447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45993.670385069447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45993.670385069447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45993.670385069447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45993.670385069447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45993.670385069447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45993.670385069447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45993.670385069447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45993.670385069447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45993.670385069447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45993.670385069447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45993.670385069447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45993.670385069447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45993.670385069447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45993.670385069447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45993.670385069447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45993.670385069447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45993.670385069447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45993.670385069447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45993.670385069447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45993.670385069447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45993.670385069447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45993.670385069447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45993.670385069447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45993.670385069447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45993.670385069447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45993.670385069447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45993.670385069447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45993.670385069447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45993.670385069447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45993.670385069447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45993.670385069447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45993.670385069447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45993.670385069447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45993.670385069447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45993.670385069447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45993.670385069447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45993.670385069447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45993.670385069447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45993.670385069447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45993.670385069447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45993.670385069447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F4E45F9-9EE2-40BA-A628-29CBDF06574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168.67054710648517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9.2829660879651783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45993.670385069447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45993.670385069447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45993.670385069447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45993.670385069447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45993.670385069447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45993.670385069447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45993.670385069447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45993.670385069447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45993.670385069447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45993.670385069447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45993.670385069447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45993.670385069447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45993.670385069447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45993.670385069447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45993.670385069447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45993.670385069447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45993.670385069447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45993.670385069447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45993.670385069447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45993.670385069447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45993.670385069447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45993.670385069447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45993.670385069447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45993.670385069447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45993.670385069447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45993.670385069447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45993.670385069447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45993.670385069447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45993.670385069447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45993.670385069447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45993.670385069447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45993.670385069447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45993.670385069447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45993.670385069447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45993.670385069447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45993.670385069447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45993.670385069447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45993.670385069447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45993.670385069447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45993.670385069447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45993.670385069447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45993.670385069447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45993.670385069447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45993.670385069447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45993.670385069447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45993.670385069447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45993.670385069447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45993.670385069447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45993.670385069447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45993.670385069447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45993.670385069447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45993.670385069447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45993.670385069447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45993.670385069447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45993.670385069447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45993.670385069447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45993.670385069447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45993.670385069447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45993.670385069447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45993.670385069447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45993.670385069447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45993.670385069447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45993.670385069447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45993.670385069447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45993.670385069447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45993.670385069447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45993.670385069447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45993.670385069447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45993.670385069447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45993.670385069447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45993.670385069447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45993.670385069447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45993.670385069447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45993.670385069447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45993.670385069447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45993.670385069447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45993.670385069447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45993.670385069447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45993.670385069447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45993.670385069447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45993.670385069447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45993.670385069447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45993.670385069447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45993.670385069447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45993.670385069447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45993.670385069447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45993.670385069447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45993.670385069447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45993.670385069447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45993.670385069447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45993.670385069447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45993.670385069447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45993.670385069447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45993.670385069447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45993.670385069447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45993.670385069447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45993.670385069447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45993.670385069447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45993.670385069447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45993.670385069447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45993.670385069447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45993.670385069447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45993.670385069447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45993.670385069447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45993.670385069447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45993.670385069447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45993.670385069447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45993.670385069447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45993.670385069447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45993.670385069447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45993.670385069447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45993.670385069447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45993.670385069447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45993.670385069447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45993.670385069447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45993.670385069447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45993.670385069447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45993.670385069447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45993.670385069447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45993.670385069447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45993.670385069447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45993.670385069447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45993.670385069447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45993.670385069447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45993.670385069447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45993.670385069447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45993.670385069447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45993.670385069447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45993.670385069447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45993.670385069447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45993.670385069447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45993.670385069447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45993.670385069447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45993.670385069447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45993.670385069447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45993.670385069447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45993.670385069447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45993.670385069447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45993.670385069447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45993.670385069447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45993.670385069447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45993.670385069447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45993.670385069447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45993.670385069447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45993.670385069447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45993.670385069447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45993.670385069447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45993.670385069447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45993.670385069447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45993.670385069447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45993.670385069447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45993.670385069447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45993.670385069447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45993.670385069447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45993.670385069447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45993.670385069447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45993.670385069447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45993.670385069447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45993.670385069447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45993.670385069447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45993.670385069447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45993.670385069447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45993.670385069447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45993.670385069447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45993.670385069447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45993.670385069447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45993.670385069447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45993.670385069447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45993.670385069447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45993.670385069447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45993.670385069447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45993.670385069447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45993.670385069447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45993.670385069447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45993.670385069447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45993.670385069447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45993.670385069447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45993.670385069447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45993.670385069447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45993.670385069447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45993.670385069447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45993.670385069447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45993.670385069447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45993.670385069447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45993.670385069447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45993.670385069447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45993.670385069447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45993.670385069447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45993.670385069447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45993.670385069447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45993.670385069447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45993.670385069447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45993.670385069447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45993.670385069447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45993.670385069447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45993.670385069447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45993.670385069447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45993.670385069447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45993.670385069447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45993.670385069447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45993.670385069447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45993.670385069447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45993.670385069447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45993.670385069447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45993.670385069447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45993.670385069447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45993.670385069447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45993.670385069447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45993.670385069447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45993.670385069447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45993.670385069447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45993.670385069447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45993.670385069447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45993.670385069447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45993.670385069447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45993.670385069447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45993.670385069447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45993.670385069447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45993.670385069447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45993.670385069447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45993.670385069447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45993.670385069447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45993.670385069447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45993.670385069447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45993.670385069447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45993.670385069447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45993.670385069447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45993.670385069447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45993.670385069447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45993.670385069447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45993.670385069447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45993.670385069447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45993.670385069447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45993.670385069447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45993.670385069447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45993.670385069447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45993.670385069447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45993.670385069447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45993.670385069447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45993.670385069447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45993.670385069447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45993.670385069447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45993.670385069447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45993.670385069447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45993.670385069447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45993.670385069447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45993.670385069447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45993.670385069447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45993.670385069447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45993.670385069447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45993.670385069447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45993.670385069447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45993.670385069447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45993.670385069447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45993.670385069447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45993.670385069447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45993.670385069447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45993.670385069447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45993.670385069447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45993.670385069447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45993.670385069447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45993.670385069447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45993.670385069447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45993.670385069447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45993.670385069447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45993.670385069447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45993.670385069447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45993.670385069447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45993.670385069447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45993.670385069447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45993.670385069447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45993.670385069447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45993.670385069447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45993.670385069447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45993.670385069447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45993.670385069447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45993.670385069447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45993.670385069447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45993.670385069447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45993.670385069447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45993.670385069447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45993.670385069447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45993.670385069447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45993.670385069447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45993.670385069447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45993.670385069447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45993.670385069447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45993.670385069447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45993.670385069447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45993.670385069447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45993.670385069447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45993.670385069447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45993.670385069447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45993.670385069447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45993.670385069447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45993.670385069447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45993.670385069447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45993.670385069447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45993.670385069447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45993.670385069447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45993.670385069447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45993.670385069447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45993.670385069447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45993.670385069447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45993.670385069447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45993.670385069447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45993.670385069447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45993.670385069447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45993.670385069447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45993.670385069447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45993.670385069447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45993.670385069447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45993.670385069447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45993.670385069447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45993.670385069447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45993.670385069447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45993.670385069447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45993.670385069447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45993.670385069447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45993.670385069447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45993.670385069447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45993.670385069447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45993.670385069447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45993.670385069447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45993.670385069447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45993.670385069447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45993.670385069447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45993.670385069447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45993.670385069447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45993.670385069447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45993.670385069447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45993.670385069447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45993.670385069447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45993.670385069447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45993.670385069447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45993.670385069447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45993.670385069447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45993.670385069447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45993.670385069447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45993.670385069447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45993.670385069447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45993.670385069447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45993.670385069447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45993.670385069447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45993.670385069447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45993.670385069447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45993.670385069447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45993.670385069447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45993.670385069447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45993.670385069447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45993.670385069447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45993.670385069447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45993.670385069447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45993.670385069447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45993.670385069447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45993.670385069447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45993.670385069447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45993.670385069447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45993.670385069447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45993.670385069447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45993.670385069447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45993.670385069447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45993.670385069447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45993.670385069447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45993.670385069447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45993.670385069447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45993.670385069447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45993.670385069447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45993.670385069447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45993.670385069447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45993.670385069447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45993.670385069447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45993.670385069447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45993.670385069447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45993.670385069447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45993.670385069447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45993.670385069447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45993.670385069447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45993.670385069447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45993.670385069447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45993.670385069447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45993.670385069447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45993.670385069447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45993.670385069447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45993.670385069447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45993.670385069447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45993.670385069447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45993.670385069447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45993.670385069447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45993.670385069447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45993.670385069447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45993.670385069447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45993.670385069447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45993.670385069447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45993.670385069447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45993.670385069447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45993.670385069447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45993.670385069447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45993.670385069447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45993.670385069447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45993.670385069447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45993.670385069447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45993.670385069447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45993.670385069447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45993.670385069447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45993.670385069447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45993.670385069447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45993.670385069447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45993.670385069447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45993.670385069447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45993.670385069447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45993.670385069447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45993.670385069447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45993.670385069447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45993.670385069447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45993.670385069447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45993.670385069447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45993.670385069447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45993.670385069447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45993.670385069447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45993.670385069447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45993.670385069447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45993.670385069447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45993.670385069447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45993.670385069447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45993.670385069447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45993.670385069447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45993.670385069447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45993.670385069447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45993.670385069447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45993.670385069447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45993.670385069447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45993.670385069447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45993.670385069447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45993.670385069447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45993.670385069447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45993.670385069447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45993.670385069447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45993.670385069447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45993.670385069447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45993.670385069447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45993.670385069447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45993.670385069447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45993.670385069447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45993.670385069447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45993.670385069447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45993.670385069447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45993.670385069447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45993.670385069447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45993.670385069447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45993.670385069447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45993.670385069447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45993.670385069447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45993.670385069447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45993.670385069447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45993.670385069447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45993.670385069447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45993.670385069447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45993.670385069447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45993.670385069447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45993.670385069447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45993.670385069447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45993.670385069447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45993.670385069447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45993.670385069447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45993.670385069447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45993.670385069447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45993.670385069447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45993.670385069447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45993.670385069447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45993.670385069447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45993.670385069447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45993.670385069447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45993.670385069447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45993.670385069447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45993.670385069447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45993.670385069447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45993.670385069447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45993.670385069447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45993.670385069447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45993.670385069447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45993.670385069447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45993.670385069447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45993.670385069447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45993.670385069447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45993.670385069447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45993.670385069447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45993.670385069447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45993.670385069447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45993.670385069447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45993.670385069447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45993.670385069447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45993.670385069447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45993.670385069447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45993.670385069447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45993.670385069447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45993.670385069447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45993.670385069447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45993.670385069447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45993.670385069447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45993.670385069447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45993.670385069447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45993.670385069447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45993.670385069447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45993.670385069447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45993.670385069447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45993.670385069447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45993.670385069447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45993.670385069447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45993.670385069447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45993.670385069447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45993.670385069447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45993.670385069447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45993.670385069447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45993.670385069447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45993.670385069447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45993.670385069447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45993.670385069447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45993.670385069447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45993.670385069447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45993.670385069447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45993.670385069447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45993.670385069447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45993.670385069447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45993.670385069447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45993.670385069447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45993.670385069447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45993.670385069447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45993.670385069447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45993.670385069447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45993.670385069447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45993.670385069447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45993.670385069447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45993.670385069447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45993.670385069447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45993.670385069447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45993.670385069447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45993.670385069447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45993.670385069447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45993.670385069447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45993.670385069447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45993.670385069447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45993.670385069447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45993.670385069447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45993.670385069447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45993.670385069447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45993.670385069447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45993.670385069447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45993.670385069447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45993.670385069447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45993.670385069447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45993.670385069447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45993.670385069447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45993.670385069447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45993.670385069447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45993.670385069447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45993.670385069447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45993.670385069447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45993.670385069447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45993.670385069447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45993.670385069447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45993.670385069447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45993.670385069447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45993.670385069447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45993.670385069447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45993.670385069447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45993.670385069447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45993.670385069447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45993.670385069447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45993.670385069447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45993.670385069447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45993.670385069447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45993.670385069447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45993.670385069447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45993.670385069447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45993.670385069447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45993.670385069447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45993.670385069447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45993.670385069447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45993.670385069447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45993.670385069447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45993.670385069447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45993.670385069447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45993.670385069447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45993.670385069447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45993.670385069447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45993.670385069447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45993.670385069447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45993.670385069447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45993.670385069447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45993.670385069447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45993.670385069447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45993.670385069447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45993.670385069447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45993.670385069447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45993.670385069447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45993.670385069447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45993.670385069447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45993.670385069447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45993.670385069447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45993.670385069447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45993.670385069447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45993.670385069447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45993.670385069447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45993.670385069447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45993.670385069447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45993.670385069447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45993.670385069447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45993.670385069447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45993.670385069447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45993.670385069447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45993.670385069447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45993.670385069447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45993.670385069447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45993.670385069447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45993.670385069447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45993.670385069447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45993.670385069447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45993.670385069447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45993.670385069447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45993.670385069447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45993.670385069447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45993.670385069447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45993.670385069447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45993.670385069447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45993.670385069447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45993.670385069447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45993.670385069447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45993.670385069447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45993.670385069447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45993.670385069447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45993.670385069447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45993.670385069447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45993.670385069447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45993.670385069447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45993.670385069447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45993.670385069447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45993.670385069447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45993.670385069447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45993.670385069447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45993.670385069447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45993.670385069447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45993.670385069447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45993.670385069447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45993.670385069447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45993.670385069447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45993.670385069447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45993.670385069447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45993.670385069447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45993.670385069447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45993.670385069447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45993.670385069447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45993.670385069447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45993.670385069447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45993.670385069447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45993.670385069447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45993.670385069447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45993.670385069447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45993.670385069447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45993.670385069447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45993.670385069447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45993.670385069447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45993.670385069447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45993.670385069447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45993.670385069447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45993.670385069447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45993.670385069447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45993.670385069447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45993.670385069447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45993.670385069447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45993.670385069447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45993.670385069447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45993.670385069447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45993.670385069447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45993.670385069447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45993.670385069447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45993.670385069447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45993.670385069447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45993.670385069447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45993.670385069447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45993.670385069447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45993.670385069447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45993.670385069447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45993.670385069447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45993.670385069447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45993.670385069447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45993.670385069447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45993.670385069447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45993.670385069447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45993.670385069447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45993.670385069447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45993.670385069447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45993.670385069447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45993.670385069447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45993.670385069447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45993.670385069447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45993.670385069447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45993.670385069447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45993.670385069447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45993.670385069447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45993.670385069447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45993.670385069447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45993.670385069447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45993.670385069447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45993.670385069447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45993.670385069447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45993.670385069447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45993.670385069447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45993.670385069447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45993.670385069447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45993.670385069447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45993.670385069447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45993.670385069447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45993.670385069447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45993.670385069447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45993.670385069447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45993.670385069447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45993.670385069447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45993.670385069447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45993.670385069447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45993.670385069447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45993.670385069447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45993.670385069447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45993.670385069447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45993.670385069447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45993.670385069447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45993.670385069447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45993.670385069447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45993.670385069447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45993.670385069447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45993.670385069447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45993.670385069447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45993.670385069447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45993.670385069447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45993.670385069447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45993.670385069447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45993.670385069447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45993.670385069447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45993.670385069447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45993.670385069447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45993.670385069447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45993.670385069447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45993.670385069447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45993.670385069447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45993.670385069447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45993.670385069447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45993.670385069447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45993.670385069447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45993.670385069447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45993.670385069447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45993.670385069447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45993.670385069447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45993.670385069447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45993.670385069447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45993.670385069447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45993.670385069447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45993.670385069447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45993.670385069447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45993.670385069447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45993.670385069447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45993.670385069447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45993.670385069447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45993.670385069447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45993.670385069447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45993.670385069447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45993.670385069447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45993.670385069447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45993.670385069447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45993.670385069447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45993.670385069447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45993.670385069447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45993.670385069447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45993.670385069447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45993.670385069447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45993.670385069447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45993.670385069447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45993.670385069447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45993.670385069447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45993.670385069447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45993.670385069447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45993.670385069447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45993.670385069447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45993.670385069447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45993.670385069447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45993.670385069447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45993.670385069447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45993.670385069447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45993.670385069447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45993.670385069447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45993.670385069447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45993.670385069447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45993.670385069447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45993.670385069447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45993.670385069447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45993.670385069447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45993.670385069447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45993.670385069447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45993.670385069447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45993.670385069447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45993.670385069447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45993.670385069447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45993.670385069447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45993.670385069447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45993.670385069447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45993.670385069447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45993.670385069447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45993.670385069447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45993.670385069447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45993.670385069447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45993.670385069447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45993.670385069447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45993.670385069447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45993.670385069447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45993.670385069447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45993.670385069447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45993.670385069447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45993.670385069447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45993.670385069447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45993.670385069447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45993.670385069447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45993.670385069447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45993.670385069447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45993.670385069447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45993.670385069447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45993.670385069447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45993.670385069447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45993.670385069447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45993.670385069447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45993.670385069447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45993.670385069447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45993.670385069447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45993.670385069447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45993.670385069447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45993.670385069447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45993.670385069447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45993.670385069447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45993.670385069447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45993.670385069447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45993.670385069447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45993.670385069447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45993.670385069447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45993.670385069447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45993.670385069447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45993.670385069447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45993.670385069447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45993.670385069447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45993.670385069447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45993.670385069447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45993.670385069447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45993.670385069447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45993.670385069447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45993.670385069447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45993.670385069447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45993.670385069447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45993.670385069447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45993.670385069447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45993.670385069447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45993.670385069447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45993.670385069447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45993.670385069447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45993.670385069447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45993.670385069447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45993.670385069447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45993.670385069447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45993.670385069447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45993.670385069447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45993.670385069447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45993.670385069447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45993.670385069447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45993.670385069447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45993.670385069447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45993.670385069447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45993.670385069447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45993.670385069447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45993.670385069447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45993.670385069447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45993.670385069447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45993.670385069447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45993.670385069447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45993.670385069447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45993.670385069447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45993.670385069447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45993.670385069447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45993.670385069447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45993.670385069447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45993.670385069447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45993.670385069447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45993.670385069447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45993.670385069447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45993.670385069447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45993.670385069447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45993.670385069447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45993.670385069447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45993.670385069447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45993.670385069447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45993.670385069447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45993.670385069447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45993.670385069447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45993.670385069447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45993.670385069447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45993.670385069447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45993.670385069447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45993.670385069447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45993.670385069447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45993.670385069447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45993.670385069447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45993.670385069447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45993.670385069447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45993.670385069447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45993.670385069447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45993.670385069447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45993.670385069447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45993.670385069447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45993.670385069447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45993.670385069447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45993.670385069447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45993.670385069447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45993.670385069447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45993.670385069447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45993.670385069447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45993.670385069447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45993.670385069447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45993.670385069447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45993.670385069447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45993.670385069447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45993.670385069447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45993.670385069447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45993.670385069447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45993.670385069447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45993.670385069447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45993.670385069447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45993.670385069447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45993.670385069447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45993.670385069447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45993.670385069447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45993.670385069447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45993.670385069447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45993.670385069447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45993.670385069447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45993.670385069447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45993.670385069447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45993.670385069447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45993.670385069447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45993.670385069447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45993.670385069447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45993.670385069447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45993.670385069447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45993.670385069447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45993.670385069447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45993.670385069447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45993.670385069447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45993.670385069447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45993.670385069447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45993.670385069447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45993.670385069447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45993.670385069447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45993.670385069447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45993.670385069447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45993.670385069447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45993.670385069447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45993.670385069447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45993.670385069447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45993.670385069447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45993.670385069447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45993.670385069447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45993.670385069447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45993.670385069447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45993.670385069447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45993.670385069447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45993.670385069447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45993.670385069447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45993.670385069447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45993.670385069447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45993.670385069447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45993.670385069447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45993.670385069447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45993.670385069447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45993.670385069447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45993.670385069447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45993.670385069447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4"/>
  <sheetViews>
    <sheetView tabSelected="1" workbookViewId="0">
      <selection activeCell="C13" sqref="C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290.18966747685045</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0" ca="1" si="0">IFERROR(NOW()-F3,"")</f>
        <v>6.9632754632038996E-2</v>
      </c>
      <c r="H3" s="92">
        <v>45993.582002314812</v>
      </c>
      <c r="I3" s="110" t="str">
        <f>IFERROR(VLOOKUP(D3,DB!A:F,6,0),"")</f>
        <v>Generator-SG</v>
      </c>
      <c r="J3" s="110" t="str">
        <f>IFERROR(VLOOKUP(D3,DB!A:G,7,0),"")</f>
        <v>In progress</v>
      </c>
      <c r="K3" s="94" t="s">
        <v>39199</v>
      </c>
      <c r="L3" s="88" t="str">
        <f>IFERROR(VLOOKUP(D3,DB!A:I,9,0),"")</f>
        <v>Latis</v>
      </c>
    </row>
    <row r="4" spans="1:16" ht="15" customHeight="1">
      <c r="A4" s="110"/>
      <c r="B4" s="88" t="str">
        <f>IFERROR(VLOOKUP(D4,DB!A:K,11,0),"")</f>
        <v/>
      </c>
      <c r="C4" s="90"/>
      <c r="D4" s="88"/>
      <c r="E4" s="91"/>
      <c r="F4" s="92"/>
      <c r="G4" s="93">
        <f t="shared" ca="1" si="0"/>
        <v>45993.670385069447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45993.670385069447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45993.670385069447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45993.670385069447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45993.670385069447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45993.670385069447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45993.670385069447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45993.670385069447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45993.670385069447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45993.670385069447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45993.670385069447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45993.670385069447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45993.670385069447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45993.670385069447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45993.670385069447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45993.670385069447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45993.670385069447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45993.670385069447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45993.670385069447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45993.670385069447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45993.670385069447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45993.670385069447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45993.670385069447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45993.670385069447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45993.670385069447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45993.670385069447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45993.670385069447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45993.670385069447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45993.670385069447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45993.670385069447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45993.670385069447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45993.670385069447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45993.670385069447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45993.670385069447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45993.670385069447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45993.670385069447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45993.670385069447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45993.670385069447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45993.670385069447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45993.670385069447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45993.670385069447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45993.670385069447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45993.670385069447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45993.670385069447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45993.670385069447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45993.670385069447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45993.670385069447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45993.670385069447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45993.670385069447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45993.670385069447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45993.670385069447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45993.670385069447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45993.670385069447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45993.670385069447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45993.670385069447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45993.670385069447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45993.670385069447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45993.670385069447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45993.670385069447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45993.670385069447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45993.670385069447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45993.670385069447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45993.670385069447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45993.670385069447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45993.670385069447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45993.670385069447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45993.670385069447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45993.670385069447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45993.670385069447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45993.670385069447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45993.670385069447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45993.670385069447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45993.670385069447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45993.670385069447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45993.670385069447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45993.670385069447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45993.670385069447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45993.670385069447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45993.670385069447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45993.670385069447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45993.670385069447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45993.670385069447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45993.670385069447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45993.670385069447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45993.670385069447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45993.670385069447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45993.670385069447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45993.670385069447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45993.670385069447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45993.670385069447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45993.670385069447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45993.670385069447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45993.670385069447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45993.670385069447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45993.670385069447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45993.670385069447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45993.670385069447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45993.670385069447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45993.670385069447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45993.670385069447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45993.670385069447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45993.670385069447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45993.670385069447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45993.670385069447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45993.670385069447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45993.670385069447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45993.670385069447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45993.670385069447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45993.670385069447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45993.670385069447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45993.670385069447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45993.670385069447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45993.670385069447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45993.670385069447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45993.670385069447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45993.670385069447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45993.670385069447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45993.670385069447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45993.670385069447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45993.670385069447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45993.670385069447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45993.670385069447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45993.670385069447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45993.670385069447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45993.670385069447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45993.670385069447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45993.670385069447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45993.670385069447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45993.670385069447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45993.670385069447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45993.670385069447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45993.670385069447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45993.670385069447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45993.670385069447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45993.670385069447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45993.670385069447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45993.670385069447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45993.670385069447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45993.670385069447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45993.670385069447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45993.670385069447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45993.670385069447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45993.670385069447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45993.670385069447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45993.670385069447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45993.670385069447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45993.670385069447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45993.670385069447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45993.670385069447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45993.670385069447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45993.670385069447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45993.670385069447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45993.670385069447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45993.670385069447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45993.670385069447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45993.670385069447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45993.670385069447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45993.670385069447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45993.670385069447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45993.670385069447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45993.670385069447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45993.670385069447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45993.670385069447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45993.670385069447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45993.670385069447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45993.670385069447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45993.670385069447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45993.670385069447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45993.670385069447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45993.670385069447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45993.670385069447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45993.670385069447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45993.670385069447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45993.670385069447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45993.670385069447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45993.670385069447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45993.670385069447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45993.670385069447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45993.670385069447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45993.670385069447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45993.670385069447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45993.670385069447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45993.670385069447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45993.670385069447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45993.670385069447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34" ca="1" si="3">IFERROR(NOW()-F189,"")</f>
        <v>45993.670385069447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45993.670385069447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45993.670385069447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45993.670385069447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45993.670385069447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45993.670385069447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45993.670385069447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45993.670385069447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45993.670385069447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45993.670385069447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45993.670385069447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45993.670385069447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45993.670385069447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45993.670385069447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45993.670385069447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45993.670385069447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45993.670385069447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45993.670385069447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45993.670385069447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45993.670385069447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45993.670385069447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45993.670385069447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45993.670385069447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45993.670385069447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45993.670385069447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45993.670385069447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45993.670385069447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45993.670385069447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45993.670385069447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45993.670385069447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45993.670385069447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45993.670385069447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45993.670385069447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45993.670385069447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45993.670385069447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45993.670385069447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45993.670385069447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45993.670385069447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45993.670385069447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45993.670385069447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45993.670385069447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45993.670385069447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45993.670385069447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45993.670385069447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45993.670385069447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45993.670385069447</v>
      </c>
      <c r="H234" s="92"/>
      <c r="I234" s="110" t="str">
        <f>IFERROR(VLOOKUP(D234,DB!A:F,6,0),"")</f>
        <v/>
      </c>
      <c r="J234" s="110" t="str">
        <f>IFERROR(VLOOKUP(D234,DB!A:G,7,0),"")</f>
        <v/>
      </c>
      <c r="K234" s="94"/>
      <c r="L234" s="88" t="str">
        <f>IFERROR(VLOOKUP(D234,DB!A:I,9,0),"")</f>
        <v/>
      </c>
    </row>
  </sheetData>
  <dataValidations count="2">
    <dataValidation allowBlank="1" showInputMessage="1" showErrorMessage="1" sqref="E1" xr:uid="{A4F81451-56CC-4543-9497-104C4E44EE4B}"/>
    <dataValidation type="list" allowBlank="1" showInputMessage="1" showErrorMessage="1" sqref="E2:E2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101.83832488425833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67.481507754630002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45.009273958334234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12.297086458333069</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0.27427395833365154</v>
      </c>
      <c r="H6" s="38">
        <v>45993.327581018515</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45993.670385069447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45993.670385069447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45993.670385069447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45993.670385069447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45993.670385069447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45993.670385069447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45993.670385069447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45993.670385069447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45993.670385069447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45993.670385069447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45993.670385069447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45993.670385069447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45993.670385069447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45993.670385069447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45993.670385069447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45993.670385069447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45993.670385069447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45993.670385069447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45993.670385069447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45993.670385069447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45993.670385069447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45993.670385069447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45993.670385069447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45993.670385069447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45993.670385069447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45993.670385069447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45993.670385069447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45993.670385069447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45993.670385069447</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45993.670385069447</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34109</v>
      </c>
      <c r="E2" s="142" t="s">
        <v>39189</v>
      </c>
      <c r="F2" s="121"/>
      <c r="G2" s="72">
        <f ca="1">IFERROR(NOW()-F2,"-")</f>
        <v>45993.670385069447</v>
      </c>
      <c r="H2" s="121">
        <v>45993.636655092596</v>
      </c>
      <c r="I2" s="119" t="str">
        <f>IFERROR(VLOOKUP(D2,DB!A:F,6,0),"")</f>
        <v>SCECO</v>
      </c>
      <c r="J2" s="119" t="str">
        <f>IFERROR(VLOOKUP(D2,DB!A:G,7,0),"")</f>
        <v>Dead</v>
      </c>
      <c r="K2" s="122" t="s">
        <v>39211</v>
      </c>
      <c r="L2" s="137" t="str">
        <f>IFERROR(VLOOKUP(D2,DB!A:I,9,0),"")</f>
        <v>Latis</v>
      </c>
    </row>
    <row r="3" spans="1:16382" ht="31.5" customHeight="1">
      <c r="A3" s="118"/>
      <c r="B3" s="119" t="str">
        <f>IFERROR(VLOOKUP(D3,DB!A:K,11,0),"")</f>
        <v/>
      </c>
      <c r="C3" s="120"/>
      <c r="D3" s="119"/>
      <c r="E3" s="142"/>
      <c r="F3" s="121"/>
      <c r="G3" s="72">
        <f ca="1">IFERROR(NOW()-F3,"-")</f>
        <v>45993.670385069447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45993.670385069447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45993.670385069447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45993.670385069447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45993.670385069447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45993.670385069447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45993.670385069447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45993.670385069447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45993.670385069447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45993.670385069447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45993.670385069447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45993.670385069447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45993.670385069447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45993.670385069447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45993.670385069447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45993.670385069447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45993.670385069447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45993.670385069447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45993.670385069447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45993.670385069447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45993.670385069447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45993.670385069447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45993.670385069447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45993.670385069447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45993.670385069447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45993.670385069447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45993.670385069447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45993.670385069447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45993.670385069447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45993.670385069447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45993.670385069447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45993.670385069447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45993.670385069447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45993.670385069447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45993.670385069447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45993.670385069447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45993.670385069447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45993.670385069447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45993.670385069447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45993.670385069447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45993.670385069447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45993.670385069447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45993.670385069447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45993.670385069447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45993.670385069447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45993.670385069447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45993.670385069447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45993.670385069447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45993.670385069447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45993.670385069447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45993.670385069447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45993.670385069447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45993.670385069447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45993.670385069447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45993.670385069447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45993.670385069447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45993.670385069447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45993.670385069447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45993.670385069447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45993.670385069447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45993.670385069447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45993.670385069447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45993.670385069447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45993.670385069447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45993.670385069447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45993.670385069447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45993.670385069447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45993.670385069447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45993.670385069447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45993.670385069447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45993.670385069447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45993.670385069447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45993.670385069447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45993.670385069447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45993.670385069447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45993.670385069447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45993.670385069447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45993.670385069447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45993.670385069447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45993.670385069447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45993.670385069447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45993.670385069447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45993.670385069447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45993.670385069447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45993.670385069447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45993.670385069447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45993.670385069447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45993.670385069447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45993.670385069447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45993.670385069447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45993.670385069447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45993.670385069447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45993.670385069447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45993.670385069447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45993.670385069447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45993.670385069447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45993.670385069447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45993.670385069447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45993.670385069447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45993.670385069447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45993.670385069447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45993.670385069447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45993.670385069447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45993.670385069447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45993.670385069447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45993.670385069447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45993.670385069447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45993.670385069447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45993.670385069447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45993.670385069447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45993.670385069447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45993.670385069447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45993.670385069447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45993.670385069447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45993.670385069447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45993.670385069447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45993.670385069447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45993.670385069447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45993.670385069447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45993.670385069447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45993.670385069447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45993.670385069447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45993.670385069447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45993.670385069447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45993.670385069447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45993.670385069447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45993.670385069447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45993.670385069447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45993.670385069447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45993.670385069447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45993.670385069447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45993.670385069447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45993.670385069447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45993.670385069447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45993.670385069447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45993.670385069447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45993.670385069447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45993.670385069447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45993.670385069447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45993.670385069447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45993.670385069447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45993.670385069447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45993.670385069447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45993.670385069447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45993.670385069447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45993.670385069447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45993.670385069447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45993.670385069447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45993.670385069447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45993.670385069447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45993.670385069447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45993.670385069447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45993.670385069447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45993.670385069447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45993.670385069447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45993.670385069447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45993.670385069447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45993.670385069447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45993.670385069447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45993.670385069447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45993.670385069447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45993.670385069447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45993.670385069447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45993.670385069447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45993.670385069447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45993.670385069447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45993.670385069447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45993.670385069447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45993.670385069447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45993.670385069447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45993.670385069447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45993.670385069447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45993.670385069447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45993.670385069447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45993.670385069447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45993.670385069447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45993.670385069447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45993.670385069447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45993.670385069447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45993.670385069447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45993.670385069447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45993.670385069447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45993.670385069447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45993.670385069447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45993.670385069447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45993.670385069447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45993.670385069447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45993.670385069447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45993.670385069447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45993.670385069447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45993.670385069447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45993.670385069447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45993.670385069447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45993.670385069447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45993.670385069447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45993.670385069447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45993.670385069447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45993.670385069447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45993.670385069447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45993.670385069447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45993.670385069447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45993.670385069447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45993.670385069447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45993.670385069447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45993.670385069447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45993.670385069447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45993.670385069447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45993.670385069447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45993.670385069447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45993.670385069447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45993.670385069447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45993.670385069447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45993.670385069447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45993.670385069447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45993.670385069447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45993.670385069447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45993.670385069447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45993.670385069447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45993.670385069447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45993.670385069447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45993.670385069447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45993.670385069447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45993.670385069447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45993.670385069447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45993.670385069447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45993.670385069447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45993.670385069447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45993.670385069447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45993.670385069447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45993.670385069447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45993.670385069447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45993.670385069447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45993.670385069447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45993.670385069447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45993.670385069447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45993.670385069447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45993.670385069447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45993.670385069447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45993.670385069447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45993.670385069447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45993.670385069447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45993.670385069447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45993.670385069447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45993.670385069447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45993.670385069447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45993.670385069447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45993.670385069447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45993.670385069447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45993.670385069447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45993.670385069447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45993.670385069447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45993.670385069447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45993.670385069447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45993.670385069447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45993.670385069447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45993.670385069447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45993.670385069447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45993.670385069447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45993.670385069447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45993.670385069447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45993.670385069447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45993.670385069447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45993.670385069447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45993.670385069447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45993.670385069447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45993.670385069447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45993.670385069447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45993.670385069447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45993.670385069447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45993.670385069447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45993.670385069447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45993.670385069447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45993.670385069447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45993.670385069447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45993.670385069447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45993.670385069447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45993.670385069447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45993.670385069447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45993.670385069447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45993.670385069447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45993.670385069447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45993.670385069447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45993.670385069447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45993.670385069447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45993.670385069447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45993.670385069447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45993.670385069447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45993.670385069447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45993.670385069447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45993.670385069447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45993.670385069447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45993.670385069447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45993.670385069447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45993.670385069447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45993.670385069447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45993.670385069447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45993.670385069447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45993.670385069447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45993.670385069447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45993.670385069447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45993.670385069447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45993.670385069447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45993.670385069447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45993.670385069447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45993.670385069447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45993.670385069447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45993.670385069447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45993.670385069447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45993.670385069447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45993.670385069447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45993.670385069447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45993.670385069447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45993.670385069447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45993.670385069447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45993.670385069447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45993.670385069447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45993.670385069447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45993.670385069447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45993.670385069447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45993.670385069447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45993.670385069447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45993.670385069447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45993.670385069447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45993.670385069447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45993.670385069447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45993.670385069447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45993.670385069447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45993.670385069447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45993.670385069447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45993.670385069447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45993.670385069447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45993.670385069447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45993.670385069447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45993.670385069447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45993.670385069447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45993.670385069447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45993.670385069447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45993.670385069447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45993.670385069447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45993.670385069447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45993.670385069447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45993.670385069447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45993.670385069447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45993.670385069447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45993.670385069447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45993.670385069447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45993.670385069447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45993.670385069447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45993.670385069447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45993.670385069447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45993.670385069447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45993.670385069447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45993.670385069447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45993.670385069447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45993.670385069447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45993.670385069447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45993.670385069447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45993.670385069447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45993.670385069447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45993.670385069447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45993.670385069447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45993.670385069447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45993.670385069447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45993.670385069447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45993.670385069447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45993.670385069447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45993.670385069447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45993.670385069447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45993.670385069447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45993.670385069447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45993.670385069447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45993.670385069447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45993.670385069447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45993.670385069447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45993.670385069447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45993.670385069447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45993.670385069447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45993.670385069447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45993.670385069447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45993.670385069447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45993.670385069447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45993.670385069447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45993.670385069447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45993.670385069447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45993.670385069447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45993.670385069447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45993.670385069447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45993.670385069447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45993.670385069447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45993.670385069447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45993.670385069447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45993.670385069447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45993.670385069447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45993.670385069447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45993.670385069447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45993.670385069447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45993.670385069447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45993.670385069447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45993.670385069447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45993.670385069447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45993.670385069447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45993.670385069447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45993.670385069447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45993.670385069447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45993.670385069447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45993.670385069447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45993.670385069447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45993.670385069447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45993.670385069447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45993.670385069447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45993.670385069447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45993.670385069447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45993.670385069447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45993.670385069447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45993.670385069447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45993.670385069447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45993.670385069447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45993.670385069447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45993.670385069447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45993.670385069447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45993.670385069447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45993.670385069447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45993.670385069447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45993.670385069447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45993.670385069447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45993.670385069447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45993.670385069447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45993.670385069447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45993.670385069447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45993.670385069447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45993.670385069447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45993.670385069447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45993.670385069447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45993.670385069447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45993.670385069447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45993.670385069447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45993.670385069447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45993.670385069447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45993.670385069447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45993.670385069447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45993.670385069447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45993.670385069447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45993.670385069447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45993.670385069447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45993.670385069447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45993.670385069447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45993.670385069447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45993.670385069447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45993.670385069447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45993.670385069447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45993.670385069447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45993.670385069447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45993.670385069447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45993.670385069447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45993.670385069447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45993.670385069447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45993.670385069447</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45993.670385069447</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2025-12-02T13:07:40Z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