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90" documentId="13_ncr:1_{F6CB121F-512D-4AA6-A0C1-0FB36C537598}" xr6:coauthVersionLast="47" xr6:coauthVersionMax="47" xr10:uidLastSave="{6C1CCA68-3F98-4DEF-B87D-C4F22AE7AF26}"/>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B3"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<sst xmlns="http://schemas.openxmlformats.org/spreadsheetml/2006/main" count="180293" uniqueCount="39131">
  <si>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</si>
  <si>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</si>
  <si>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</si>
  <si>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</si>
  <si>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</si>
  <si>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</si>
  <si>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</si>
  <si>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</si>
  <si>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</si>
  <si>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</si>
  <si>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</si>
  <si>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</si>
  <si>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</si>
  <si>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</si>
  <si>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</si>
  <si>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</si>
  <si>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</si>
  <si>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</si>
  <si>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</si>
  <si>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</si>
  <si>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</si>
  <si>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</si>
  <si>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</si>
  <si>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</si>
  <si>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</si>
  <si>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</si>
  <si>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</si>
  <si>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</si>
  <si>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</si>
  <si>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</si>
  <si>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</si>
  <si>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</si>
  <si>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</si>
  <si>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</si>
  <si>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</si>
  <si>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</si>
  <si>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</si>
  <si>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</si>
  <si>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</si>
  <si>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</si>
  <si>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</si>
  <si>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</si>
  <si>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</si>
  <si>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</si>
  <si>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</si>
  <si>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</si>
  <si>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</si>
  <si>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</si>
  <si>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</si>
  <si>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</si>
  <si>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</si>
  <si>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</si>
  <si>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</si>
  <si>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</si>
  <si>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</si>
  <si>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</si>
  <si>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</si>
  <si>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</si>
  <si>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</si>
  <si>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</si>
  <si>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</si>
  <si>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</si>
  <si>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</si>
  <si>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</si>
  <si>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</si>
  <si>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</si>
  <si>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</si>
  <si>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</si>
  <si>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</si>
  <si>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</si>
  <si>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</si>
  <si>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</si>
  <si>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</si>
  <si>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</si>
  <si>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</si>
  <si>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</si>
  <si>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</si>
  <si>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</si>
  <si>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</si>
  <si>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</si>
  <si>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</si>
  <si>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</si>
  <si>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</si>
  <si>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</si>
  <si>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</si>
  <si>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</si>
  <si>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</si>
  <si>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</si>
  <si>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</si>
  <si>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</si>
  <si>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</si>
  <si>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</si>
  <si>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</si>
  <si>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</si>
  <si>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</si>
  <si>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</si>
  <si>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</si>
  <si>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</si>
  <si>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</si>
  <si>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</si>
  <si>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</si>
  <si>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</si>
  <si>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</si>
  <si>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</si>
  <si>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</si>
  <si>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</si>
  <si>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</si>
  <si>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</si>
  <si>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</si>
  <si>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</si>
  <si>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</si>
  <si>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</si>
  <si>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</si>
  <si>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</si>
  <si>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</si>
  <si>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</si>
  <si>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</si>
  <si>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</si>
  <si>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</si>
  <si>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</si>
  <si>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</si>
  <si>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</si>
  <si>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</si>
  <si>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</si>
  <si>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</si>
  <si>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</si>
  <si>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</si>
  <si>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</si>
  <si>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</si>
  <si>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</si>
  <si>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</si>
  <si>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</si>
  <si>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</si>
  <si>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</si>
  <si>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</si>
  <si>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</si>
  <si>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</si>
  <si>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</si>
  <si>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</si>
  <si>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</si>
  <si>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</si>
  <si>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</si>
  <si>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</si>
  <si>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</si>
  <si>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</si>
  <si>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</si>
  <si>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</si>
  <si>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</si>
  <si>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</si>
  <si>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</si>
  <si>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</si>
  <si>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</si>
  <si>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</si>
  <si>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</si>
  <si>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</si>
  <si>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</si>
  <si>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</si>
  <si>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</si>
  <si>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</si>
  <si>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</si>
  <si>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</si>
  <si>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</si>
  <si>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</si>
  <si>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</si>
  <si>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</si>
  <si>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</si>
  <si>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</si>
  <si>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</si>
  <si>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</si>
  <si>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</si>
  <si>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</si>
  <si>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</si>
  <si>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</si>
  <si>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</si>
  <si>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</si>
  <si>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</si>
  <si>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</si>
  <si>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</si>
  <si>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</si>
  <si>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</si>
  <si>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</si>
  <si>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</si>
  <si>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</si>
  <si>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</si>
  <si>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</si>
  <si>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</si>
  <si>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</si>
  <si>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</si>
  <si>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</si>
  <si>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</si>
  <si>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</si>
  <si>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</si>
  <si>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</si>
  <si>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</si>
  <si>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</si>
  <si>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</si>
  <si>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</si>
  <si>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</si>
  <si>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</si>
  <si>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</si>
  <si>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</si>
  <si>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</si>
  <si>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</si>
  <si>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</si>
  <si>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</si>
  <si>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</si>
  <si>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</si>
  <si>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</si>
  <si>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</si>
  <si>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</si>
  <si>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</si>
  <si>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</si>
  <si>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</si>
  <si>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</si>
  <si>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</si>
  <si>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</si>
  <si>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</si>
  <si>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</si>
  <si>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</si>
  <si>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</si>
  <si>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</si>
  <si>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</si>
  <si>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</si>
  <si>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</si>
  <si>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</si>
  <si>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</si>
  <si>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</si>
  <si>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</si>
  <si>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</si>
  <si>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</si>
  <si>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</si>
  <si>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</si>
  <si>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</si>
  <si>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</si>
  <si>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</si>
  <si>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</si>
  <si>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</si>
  <si>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</si>
  <si>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</si>
  <si>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</si>
  <si>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</si>
  <si>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</si>
  <si>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</si>
  <si>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</si>
  <si>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</si>
  <si>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</si>
  <si>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</si>
  <si>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</si>
  <si>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</si>
  <si>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</si>
  <si>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</si>
  <si>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</si>
  <si>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</si>
  <si>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</si>
  <si>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</si>
  <si>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</si>
  <si>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</si>
  <si>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</si>
  <si>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</si>
  <si>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</si>
  <si>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</si>
  <si>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</si>
  <si>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</si>
  <si>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</si>
  <si>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</si>
  <si>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</si>
  <si>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</si>
  <si>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</si>
  <si>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</si>
  <si>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</si>
  <si>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</si>
  <si>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</si>
  <si>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</si>
  <si>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</si>
  <si>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</si>
  <si>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</si>
  <si>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</si>
  <si>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</si>
  <si>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</si>
  <si>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</si>
  <si>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</si>
  <si>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</si>
  <si>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</si>
  <si>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</si>
  <si>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</si>
  <si>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</si>
  <si>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</si>
  <si>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</si>
  <si>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</si>
  <si>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</si>
  <si>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</si>
  <si>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</si>
  <si>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</si>
  <si>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</si>
  <si>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</si>
  <si>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</si>
  <si>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</si>
  <si>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</si>
  <si>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</si>
  <si>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</si>
  <si>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</si>
  <si>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</si>
  <si>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</si>
  <si>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</si>
  <si>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</si>
  <si>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</si>
  <si>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</si>
  <si>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</si>
  <si>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</si>
  <si>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</si>
  <si>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</si>
  <si>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</si>
  <si>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</si>
  <si>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</si>
  <si>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</si>
  <si>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</si>
  <si>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</si>
  <si>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</si>
  <si>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</si>
  <si>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</si>
  <si>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</si>
  <si>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</si>
  <si>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</si>
  <si>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</si>
  <si>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</si>
  <si>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</si>
  <si>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</si>
  <si>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</si>
  <si>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</si>
  <si>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</si>
  <si>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</si>
  <si>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</si>
  <si>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</si>
  <si>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</si>
  <si>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</si>
  <si>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</si>
  <si>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</si>
  <si>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</si>
  <si>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</si>
  <si>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</si>
  <si>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</si>
  <si>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</si>
  <si>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</si>
  <si>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</si>
  <si>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</si>
  <si>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</si>
  <si>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</si>
  <si>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</si>
  <si>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</si>
  <si>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</si>
  <si>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</si>
  <si>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</si>
  <si>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</si>
  <si>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</si>
  <si>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</si>
  <si>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</si>
  <si>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</si>
  <si>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</si>
  <si>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</si>
  <si>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</si>
  <si>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</si>
  <si>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</si>
  <si>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</si>
  <si>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</si>
  <si>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</si>
  <si>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</si>
  <si>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</si>
  <si>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</si>
  <si>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</si>
  <si>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</si>
  <si>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</si>
  <si>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</si>
  <si>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</si>
  <si>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</si>
  <si>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</si>
  <si>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</si>
  <si>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</si>
  <si>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</si>
  <si>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</si>
  <si>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</si>
  <si>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</si>
  <si>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</si>
  <si>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</si>
  <si>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</si>
  <si>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</si>
  <si>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</si>
  <si>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</si>
  <si>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</si>
  <si>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</si>
  <si>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</si>
  <si>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</si>
  <si>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</si>
  <si>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</si>
  <si>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</si>
  <si>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</si>
  <si>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</si>
  <si>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</si>
  <si>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</si>
  <si>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</si>
  <si>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</si>
  <si>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</si>
  <si>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</si>
  <si>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</si>
  <si>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</si>
  <si>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</si>
  <si>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</si>
  <si>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</si>
  <si>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</si>
  <si>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</si>
  <si>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</si>
  <si>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</si>
  <si>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</si>
  <si>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</si>
  <si>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</si>
  <si>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</si>
  <si>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</si>
  <si>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</si>
  <si>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</si>
  <si>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</si>
  <si>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</si>
  <si>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</si>
  <si>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</si>
  <si>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</si>
  <si>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</si>
  <si>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</si>
  <si>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</si>
  <si>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</si>
  <si>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</si>
  <si>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</si>
  <si>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</si>
  <si>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</si>
  <si>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</si>
  <si>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</si>
  <si>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</si>
  <si>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</si>
  <si>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</si>
  <si>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</si>
  <si>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</si>
  <si>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</si>
  <si>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</si>
  <si>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</si>
  <si>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</si>
  <si>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</si>
  <si>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</si>
  <si>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</si>
  <si>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</si>
  <si>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</si>
  <si>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</si>
  <si>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</si>
  <si>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</si>
  <si>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</si>
  <si>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</si>
  <si>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</si>
  <si>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</si>
  <si>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</si>
  <si>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</si>
  <si>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</si>
  <si>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</si>
  <si>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</si>
  <si>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</si>
  <si>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</si>
  <si>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</si>
  <si>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</si>
  <si>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</si>
  <si>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</si>
  <si>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</si>
  <si>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</si>
  <si>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</si>
  <si>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</si>
  <si>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</si>
  <si>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</si>
  <si>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</si>
  <si>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</si>
  <si>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</si>
  <si>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</si>
  <si>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</si>
  <si>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</si>
  <si>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</si>
  <si>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</si>
  <si>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</si>
  <si>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</si>
  <si>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</si>
  <si>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</si>
  <si>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</si>
  <si>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</si>
  <si>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</si>
  <si>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</si>
  <si>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</si>
  <si>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</si>
  <si>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</si>
  <si>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</si>
  <si>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</si>
  <si>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</si>
  <si>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</si>
  <si>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</si>
  <si>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</si>
  <si>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</si>
  <si>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</si>
  <si>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</si>
  <si>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</si>
  <si>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</si>
  <si>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</si>
  <si>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</si>
  <si>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</si>
  <si>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</si>
  <si>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</si>
  <si>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</si>
  <si>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</si>
  <si>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</si>
  <si>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</si>
  <si>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</si>
  <si>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</si>
  <si>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</si>
  <si>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</si>
  <si>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</si>
  <si>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</si>
  <si>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</si>
  <si>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</si>
  <si>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</si>
  <si>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</si>
  <si>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</si>
  <si>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</si>
  <si>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</si>
  <si>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</si>
  <si>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</si>
  <si>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</si>
  <si>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</si>
  <si>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</si>
  <si>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</si>
  <si>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</si>
  <si>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</si>
  <si>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</si>
  <si>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</si>
  <si>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</si>
  <si>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</si>
  <si>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</si>
  <si>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</si>
  <si>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</si>
  <si>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</si>
  <si>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</si>
  <si>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</si>
  <si>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</si>
  <si>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</si>
  <si>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</si>
  <si>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</si>
  <si>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</si>
  <si>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</si>
  <si>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</si>
  <si>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</si>
  <si>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</si>
  <si>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</si>
  <si>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</si>
  <si>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</si>
  <si>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</si>
  <si>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</si>
  <si>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</si>
  <si>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</si>
  <si>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</si>
  <si>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</si>
  <si>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</si>
  <si>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</si>
  <si>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</si>
  <si>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</si>
  <si>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</si>
  <si>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</si>
  <si>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</si>
  <si>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</si>
  <si>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</si>
  <si>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</si>
  <si>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</si>
  <si>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</si>
  <si>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</si>
  <si>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</si>
  <si>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</si>
  <si>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</si>
  <si>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</si>
  <si>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</si>
  <si>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</si>
  <si>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</si>
  <si>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</si>
  <si>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</si>
  <si>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</si>
  <si>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</si>
  <si>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</si>
  <si>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</si>
  <si>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</si>
  <si>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</si>
  <si>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</si>
  <si>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</si>
  <si>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</si>
  <si>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</si>
  <si>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</si>
  <si>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</si>
  <si>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</si>
  <si>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</si>
  <si>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</si>
  <si>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</si>
  <si>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</si>
  <si>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</si>
  <si>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</si>
  <si>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</si>
  <si>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</si>
  <si>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</si>
  <si>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</si>
  <si>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</si>
  <si>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</si>
  <si>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</si>
  <si>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</si>
  <si>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</si>
  <si>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</si>
  <si>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</si>
  <si>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</si>
  <si>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</si>
  <si>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</si>
  <si>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</si>
  <si>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</si>
  <si>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</si>
  <si>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</si>
  <si>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</si>
  <si>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</si>
  <si>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</si>
  <si>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</si>
  <si>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</si>
  <si>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</si>
  <si>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</si>
  <si>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</si>
  <si>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</si>
  <si>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</si>
  <si>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</si>
  <si>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</si>
  <si>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</si>
  <si>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</si>
  <si>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</si>
  <si>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</si>
  <si>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</si>
  <si>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</si>
  <si>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</si>
  <si>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</si>
  <si>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</si>
  <si>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</si>
  <si>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</si>
  <si>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</si>
  <si>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</si>
  <si>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</si>
  <si>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</si>
  <si>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</si>
  <si>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</si>
  <si>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</si>
  <si>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</si>
  <si>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</si>
  <si>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</si>
  <si>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</si>
  <si>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</si>
  <si>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</si>
  <si>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</si>
  <si>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</si>
  <si>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</si>
  <si>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</si>
  <si>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</si>
  <si>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</si>
  <si>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</si>
  <si>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</si>
  <si>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</si>
  <si>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</si>
  <si>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</si>
  <si>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</si>
  <si>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</si>
  <si>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</si>
  <si>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</si>
  <si>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</si>
  <si>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</si>
  <si>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</si>
  <si>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</si>
  <si>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</si>
  <si>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</si>
  <si>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</si>
  <si>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</si>
  <si>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</si>
  <si>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</si>
  <si>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</si>
  <si>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</si>
  <si>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</si>
  <si>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</si>
  <si>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</si>
  <si>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</si>
  <si>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</si>
  <si>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</si>
  <si>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</si>
  <si>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</si>
  <si>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</si>
  <si>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</si>
  <si>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</si>
  <si>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</si>
  <si>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</si>
  <si>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</si>
  <si>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</si>
  <si>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</si>
  <si>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</si>
  <si>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</si>
  <si>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</si>
  <si>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</si>
  <si>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</si>
  <si>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</si>
  <si>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</si>
  <si>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</si>
  <si>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</si>
  <si>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</si>
  <si>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</si>
  <si>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</si>
  <si>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</si>
  <si>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</si>
  <si>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</si>
  <si>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</si>
  <si>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</si>
  <si>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</si>
  <si>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</si>
  <si>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</si>
  <si>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</si>
  <si>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</si>
  <si>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</si>
  <si>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</si>
  <si>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</si>
  <si>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</si>
  <si>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</si>
  <si>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</si>
  <si>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</si>
  <si>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</si>
  <si>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</si>
  <si>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</si>
  <si>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</si>
  <si>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</si>
  <si>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</si>
  <si>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</si>
  <si>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</si>
  <si>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</si>
  <si>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</si>
  <si>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</si>
  <si>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</si>
  <si>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</si>
  <si>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</si>
  <si>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</si>
  <si>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</si>
  <si>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</si>
  <si>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</si>
  <si>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</si>
  <si>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</si>
  <si>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</si>
  <si>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</si>
  <si>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</si>
  <si>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</si>
  <si>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</si>
  <si>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</si>
  <si>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</si>
  <si>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</si>
  <si>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</si>
  <si>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</si>
  <si>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</si>
  <si>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</si>
  <si>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</si>
  <si>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</si>
  <si>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</si>
  <si>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</si>
  <si>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</si>
  <si>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</si>
  <si>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</si>
  <si>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</si>
  <si>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</si>
  <si>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</si>
  <si>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</si>
  <si>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</si>
  <si>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</si>
  <si>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</si>
  <si>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</si>
  <si>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</si>
  <si>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</si>
  <si>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</si>
  <si>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</si>
  <si>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</si>
  <si>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</si>
  <si>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</si>
  <si>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</si>
  <si>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</si>
  <si>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</si>
  <si>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</si>
  <si>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</si>
  <si>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</si>
  <si>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</si>
  <si>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</si>
  <si>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</si>
  <si>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</si>
  <si>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</si>
  <si>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</si>
  <si>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</si>
  <si>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</si>
  <si>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</si>
  <si>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</si>
  <si>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</si>
  <si>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</si>
  <si>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</si>
  <si>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</si>
  <si>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</si>
  <si>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</si>
  <si>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</si>
  <si>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</si>
  <si>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</si>
  <si>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</si>
  <si>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</si>
  <si>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</si>
  <si>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</si>
  <si>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</si>
  <si>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</si>
  <si>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</si>
  <si>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</si>
  <si>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</si>
  <si>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</si>
  <si>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</si>
  <si>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</si>
  <si>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</si>
  <si>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</si>
  <si>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</si>
  <si>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</si>
  <si>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</si>
  <si>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</si>
  <si>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</si>
  <si>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</si>
  <si>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</si>
  <si>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</si>
  <si>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</si>
  <si>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</si>
  <si>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</si>
  <si>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</si>
  <si>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</si>
  <si>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</si>
  <si>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</si>
  <si>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</si>
  <si>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</si>
  <si>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</si>
  <si>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</si>
  <si>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</si>
  <si>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</si>
  <si>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</si>
  <si>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</si>
  <si>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</si>
  <si>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</si>
  <si>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</si>
  <si>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</si>
  <si>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</si>
  <si>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</si>
  <si>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</si>
  <si>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</si>
  <si>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</si>
  <si>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</si>
  <si>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</si>
  <si>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</si>
  <si>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</si>
  <si>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</si>
  <si>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</si>
  <si>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</si>
  <si>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</si>
  <si>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</si>
  <si>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</si>
  <si>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</si>
  <si>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</si>
  <si>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</si>
  <si>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</si>
  <si>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</si>
  <si>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</si>
  <si>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</si>
  <si>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</si>
  <si>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</si>
  <si>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</si>
  <si>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</si>
  <si>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</si>
  <si>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</si>
  <si>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</si>
  <si>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</si>
  <si>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</si>
  <si>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</si>
  <si>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</si>
  <si>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</si>
  <si>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</si>
  <si>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</si>
  <si>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</si>
  <si>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</si>
  <si>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</si>
  <si>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</si>
  <si>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</si>
  <si>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</si>
  <si>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</si>
  <si>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</si>
  <si>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</si>
  <si>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</si>
  <si>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</si>
  <si>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</si>
  <si>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</si>
  <si>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</si>
  <si>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</si>
  <si>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</si>
  <si>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</si>
  <si>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</si>
  <si>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</si>
  <si>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</si>
  <si>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</si>
  <si>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</si>
  <si>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</si>
  <si>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</si>
  <si>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</si>
  <si>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</si>
  <si>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</si>
  <si>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</si>
  <si>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</si>
  <si>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</si>
  <si>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</si>
  <si>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</si>
  <si>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</si>
  <si>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</si>
  <si>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</si>
  <si>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</si>
  <si>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</si>
  <si>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</si>
  <si>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</si>
  <si>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</si>
  <si>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</si>
  <si>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</si>
  <si>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</si>
  <si>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</si>
  <si>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</si>
  <si>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</si>
  <si>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</si>
  <si>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</si>
  <si>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</si>
  <si>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</si>
  <si>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</si>
  <si>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</si>
  <si>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</si>
  <si>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</si>
  <si>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</si>
  <si>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</si>
  <si>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</si>
  <si>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</si>
  <si>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</si>
  <si>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</si>
  <si>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</si>
  <si>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</si>
  <si>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</si>
  <si>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</si>
  <si>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</si>
  <si>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</si>
  <si>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</si>
  <si>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</si>
  <si>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</si>
  <si>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</si>
  <si>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</si>
  <si>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</si>
  <si>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</si>
  <si>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</si>
  <si>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</si>
  <si>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</si>
  <si>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</si>
  <si>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</si>
  <si>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</si>
  <si>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</si>
  <si>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</si>
  <si>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</si>
  <si>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</si>
  <si>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</si>
  <si>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</si>
  <si>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</si>
  <si>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</si>
  <si>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</si>
  <si>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</si>
  <si>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</si>
  <si>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</si>
  <si>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</si>
  <si>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</si>
  <si>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</si>
  <si>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</si>
  <si>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</si>
  <si>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</si>
  <si>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</si>
  <si>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</si>
  <si>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</si>
  <si>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</si>
  <si>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</si>
  <si>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</si>
  <si>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</si>
  <si>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</si>
  <si>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</si>
  <si>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</si>
  <si>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</si>
  <si>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</si>
  <si>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</si>
  <si>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</si>
  <si>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</si>
  <si>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</si>
  <si>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</si>
  <si>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</si>
  <si>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</si>
  <si>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</si>
  <si>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</si>
  <si>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</si>
  <si>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</si>
  <si>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</si>
  <si>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</si>
  <si>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</si>
  <si>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</si>
  <si>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</si>
  <si>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</si>
  <si>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</si>
  <si>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</si>
  <si>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</si>
  <si>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</si>
  <si>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</si>
  <si>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</si>
  <si>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</si>
  <si>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</si>
  <si>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</si>
  <si>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</si>
  <si>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</si>
  <si>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</si>
  <si>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</si>
  <si>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</si>
  <si>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</si>
  <si>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</si>
  <si>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</si>
  <si>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</si>
  <si>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</si>
  <si>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</si>
  <si>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</si>
  <si>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</si>
  <si>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</si>
  <si>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</si>
  <si>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</si>
  <si>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</si>
  <si>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</si>
  <si>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</si>
  <si>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</si>
  <si>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</si>
  <si>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</si>
  <si>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</si>
  <si>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</si>
  <si>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</si>
  <si>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</si>
  <si>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</si>
  <si>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</si>
  <si>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</si>
  <si>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</si>
  <si>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</si>
  <si>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</si>
  <si>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</si>
  <si>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</si>
  <si>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</si>
  <si>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</si>
  <si>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</si>
  <si>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</si>
  <si>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</si>
  <si>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</si>
  <si>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</si>
  <si>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</si>
  <si>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</si>
  <si>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</si>
  <si>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</si>
  <si>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</si>
  <si>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</si>
  <si>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</si>
  <si>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</si>
  <si>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</si>
  <si>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</si>
  <si>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</si>
  <si>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</si>
  <si>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</si>
  <si>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</si>
  <si>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</si>
  <si>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</si>
  <si>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</si>
  <si>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</si>
  <si>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</si>
  <si>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</si>
  <si>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</si>
  <si>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</si>
  <si>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</si>
  <si>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</si>
  <si>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</si>
  <si>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</si>
  <si>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</si>
  <si>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</si>
  <si>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</si>
  <si>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</si>
  <si>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</si>
  <si>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</si>
  <si>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</si>
  <si>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</si>
  <si>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</si>
  <si>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</si>
  <si>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</si>
  <si>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</si>
  <si>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</si>
  <si>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</si>
  <si>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</si>
  <si>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</si>
  <si>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</si>
  <si>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</si>
  <si>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</si>
  <si>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</si>
  <si>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</si>
  <si>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</si>
  <si>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</si>
  <si>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</si>
  <si>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</si>
  <si>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</si>
  <si>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</si>
  <si>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</si>
  <si>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</si>
  <si>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</si>
  <si>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</si>
  <si>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</si>
  <si>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</si>
  <si>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</si>
  <si>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</si>
  <si>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</si>
  <si>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</si>
  <si>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</si>
  <si>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</si>
  <si>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</si>
  <si>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</si>
  <si>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</si>
  <si>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</si>
  <si>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</si>
  <si>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</si>
  <si>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</si>
  <si>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</si>
  <si>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</si>
  <si>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</si>
  <si>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</si>
  <si>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</si>
  <si>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</si>
  <si>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</si>
  <si>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</si>
  <si>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</si>
  <si>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</si>
  <si>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</si>
  <si>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</si>
  <si>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</si>
  <si>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</si>
  <si>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</si>
  <si>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</si>
  <si>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</si>
  <si>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</si>
  <si>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</si>
  <si>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</si>
  <si>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</si>
  <si>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</si>
  <si>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</si>
  <si>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</si>
  <si>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</si>
  <si>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</si>
  <si>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</si>
  <si>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</si>
  <si>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</si>
  <si>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</si>
  <si>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</si>
  <si>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</si>
  <si>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</si>
  <si>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</si>
  <si>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</si>
  <si>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</si>
  <si>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</si>
  <si>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</si>
  <si>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</si>
  <si>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</si>
  <si>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</si>
  <si>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</si>
  <si>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</si>
  <si>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</si>
  <si>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</si>
  <si>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</si>
  <si>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</si>
  <si>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</si>
  <si>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</si>
  <si>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</si>
  <si>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</si>
  <si>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</si>
  <si>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</si>
  <si>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</si>
  <si>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</si>
  <si>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</si>
  <si>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</si>
  <si>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</si>
  <si>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</si>
  <si>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</si>
  <si>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</si>
  <si>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</si>
  <si>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</si>
  <si>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</si>
  <si>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</si>
  <si>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</si>
  <si>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</si>
  <si>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</si>
  <si>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</si>
  <si>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</si>
  <si>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</si>
  <si>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</si>
  <si>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</si>
  <si>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</si>
  <si>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</si>
  <si>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</si>
  <si>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</si>
  <si>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</si>
  <si>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</si>
  <si>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</si>
  <si>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</si>
  <si>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</si>
  <si>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</si>
  <si>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</si>
  <si>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</si>
  <si>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</si>
  <si>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</si>
  <si>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</si>
  <si>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</si>
  <si>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</si>
  <si>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</si>
  <si>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</si>
  <si>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</si>
  <si>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</si>
  <si>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</si>
  <si>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</si>
  <si>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</si>
  <si>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</si>
  <si>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</si>
  <si>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</si>
  <si>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</si>
  <si>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</si>
  <si>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</si>
  <si>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</si>
  <si>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</si>
  <si>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</si>
  <si>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</si>
  <si>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</si>
  <si>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</si>
  <si>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</si>
  <si>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</si>
  <si>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</si>
  <si>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</si>
  <si>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</si>
  <si>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</si>
  <si>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</si>
  <si>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</si>
  <si>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</si>
  <si>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</si>
  <si>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</si>
  <si>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</si>
  <si>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</si>
  <si>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</si>
  <si>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</si>
  <si>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</si>
  <si>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</si>
  <si>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</si>
  <si>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</si>
  <si>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</si>
  <si>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</si>
  <si>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</si>
  <si>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</si>
  <si>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</si>
  <si>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</si>
  <si>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</si>
  <si>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</si>
  <si>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</si>
  <si>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</si>
  <si>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</si>
  <si>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</si>
  <si>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</si>
  <si>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</si>
  <si>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</si>
  <si>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</si>
  <si>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</si>
  <si>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</si>
  <si>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</si>
  <si>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</si>
  <si>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</si>
  <si>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</si>
  <si>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</si>
  <si>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</si>
  <si>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</si>
  <si>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</si>
  <si>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</si>
  <si>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</si>
  <si>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</si>
  <si>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</si>
  <si>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</si>
  <si>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</si>
  <si>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</si>
  <si>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</si>
  <si>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</si>
  <si>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</si>
  <si>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</si>
  <si>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</si>
  <si>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</si>
  <si>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</si>
  <si>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</si>
  <si>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</si>
  <si>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</si>
  <si>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</si>
  <si>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</si>
  <si>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</si>
  <si>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</si>
  <si>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</si>
  <si>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</si>
  <si>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</si>
  <si>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</si>
  <si>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</si>
  <si>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</si>
  <si>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</si>
  <si>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</si>
  <si>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</si>
  <si>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</si>
  <si>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</si>
  <si>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</si>
  <si>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</si>
  <si>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</si>
  <si>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</si>
  <si>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</si>
  <si>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</si>
  <si>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</si>
  <si>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</si>
  <si>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</si>
  <si>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</si>
  <si>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</si>
  <si>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</si>
  <si>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</si>
  <si>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</si>
  <si>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</si>
  <si>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</si>
  <si>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</si>
  <si>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</si>
  <si>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</si>
  <si>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</si>
  <si>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</si>
  <si>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</si>
  <si>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</si>
  <si>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</si>
  <si>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</si>
  <si>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</si>
  <si>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</si>
  <si>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</si>
  <si>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</si>
  <si>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</si>
  <si>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</si>
  <si>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</si>
  <si>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</si>
  <si>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</si>
  <si>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</si>
  <si>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</si>
  <si>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</si>
  <si>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</si>
  <si>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</si>
  <si>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</si>
  <si>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</si>
  <si>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</si>
  <si>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</si>
  <si>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</si>
  <si>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</si>
  <si>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</si>
  <si>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</si>
  <si>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</si>
  <si>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</si>
  <si>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</si>
  <si>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</si>
  <si>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</si>
  <si>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</si>
  <si>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</si>
  <si>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</si>
  <si>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</si>
  <si>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</si>
  <si>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</si>
  <si>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</si>
  <si>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</si>
  <si>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</si>
  <si>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</si>
  <si>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</si>
  <si>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</si>
  <si>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</si>
  <si>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</si>
  <si>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</si>
  <si>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</si>
  <si>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</si>
  <si>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</si>
  <si>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</si>
  <si>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</si>
  <si>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</si>
  <si>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</si>
  <si>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</si>
  <si>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</si>
  <si>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</si>
  <si>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</si>
  <si>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</si>
  <si>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</si>
  <si>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</si>
  <si>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</si>
  <si>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</si>
  <si>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</si>
  <si>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</si>
  <si>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</si>
  <si>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</si>
  <si>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</si>
  <si>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</si>
  <si>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</si>
  <si>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</si>
  <si>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</si>
  <si>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</si>
  <si>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</si>
  <si>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</si>
  <si>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</si>
  <si>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</si>
  <si>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</si>
  <si>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</si>
  <si>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</si>
  <si>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</si>
  <si>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</si>
  <si>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</si>
  <si>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</si>
  <si>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</si>
  <si>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</si>
  <si>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</si>
  <si>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</si>
  <si>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</si>
  <si>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</si>
  <si>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</si>
  <si>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</si>
  <si>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</si>
  <si>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</si>
  <si>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</si>
  <si>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</si>
  <si>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</si>
  <si>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</si>
  <si>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</si>
  <si>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</si>
  <si>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</si>
  <si>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</si>
  <si>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</si>
  <si>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</si>
  <si>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</si>
  <si>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</si>
  <si>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</si>
  <si>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</si>
  <si>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</si>
  <si>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</si>
  <si>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</si>
  <si>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</si>
  <si>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</si>
  <si>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</si>
  <si>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</si>
  <si>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</si>
  <si>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</si>
  <si>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</si>
  <si>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</si>
  <si>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</si>
  <si>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</si>
  <si>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</si>
  <si>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</si>
  <si>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</si>
  <si>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</si>
  <si>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</si>
  <si>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</si>
  <si>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</si>
  <si>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</si>
  <si>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</si>
  <si>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</si>
  <si>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</si>
  <si>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</si>
  <si>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</si>
  <si>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</si>
  <si>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</si>
  <si>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</si>
  <si>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</si>
  <si>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</si>
  <si>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</si>
  <si>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</si>
  <si>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</si>
  <si>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</si>
  <si>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</si>
  <si>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</si>
  <si>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</si>
  <si>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</si>
  <si>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</si>
  <si>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</si>
  <si>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</si>
  <si>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</si>
  <si>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</si>
  <si>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</si>
  <si>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</si>
  <si>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</si>
  <si>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</si>
  <si>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</si>
  <si>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</si>
  <si>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</si>
  <si>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</si>
  <si>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</si>
  <si>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</si>
  <si>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</si>
  <si>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</si>
  <si>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</si>
  <si>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</si>
  <si>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</si>
  <si>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</si>
  <si>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</si>
  <si>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</si>
  <si>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</si>
  <si>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</si>
  <si>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</si>
  <si>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</si>
  <si>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</si>
  <si>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</si>
  <si>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</si>
  <si>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</si>
  <si>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</si>
  <si>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</si>
  <si>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</si>
  <si>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</si>
  <si>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</si>
  <si>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</si>
  <si>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</si>
  <si>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</si>
  <si>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</si>
  <si>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</si>
  <si>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</si>
  <si>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</si>
  <si>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</si>
  <si>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</si>
  <si>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</si>
  <si>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</si>
  <si>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</si>
  <si>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</si>
  <si>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</si>
  <si>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</si>
  <si>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</si>
  <si>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</si>
  <si>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</si>
  <si>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</si>
  <si>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</si>
  <si>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</si>
  <si>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</si>
  <si>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</si>
  <si>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</si>
  <si>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</si>
  <si>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</si>
  <si>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</si>
  <si>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</si>
  <si>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</si>
  <si>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</si>
  <si>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</si>
  <si>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</si>
  <si>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</si>
  <si>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</si>
  <si>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</si>
  <si>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</si>
  <si>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</si>
  <si>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</si>
  <si>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</si>
  <si>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</si>
  <si>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</si>
  <si>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</si>
  <si>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</si>
  <si>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</si>
  <si>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</si>
  <si>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</si>
  <si>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</si>
  <si>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</si>
  <si>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</si>
  <si>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</si>
  <si>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</si>
  <si>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</si>
  <si>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</si>
  <si>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</si>
  <si>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</si>
  <si>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</si>
  <si>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</si>
  <si>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</si>
  <si>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</si>
  <si>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</si>
  <si>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</si>
  <si>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</si>
  <si>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</si>
  <si>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</si>
  <si>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</si>
  <si>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</si>
  <si>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</si>
  <si>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</si>
  <si>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</si>
  <si>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</si>
  <si>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</si>
  <si>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</si>
  <si>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</si>
  <si>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</si>
  <si>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</si>
  <si>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</si>
  <si>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</si>
  <si>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</si>
  <si>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</si>
  <si>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</si>
  <si>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</si>
  <si>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</si>
  <si>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</si>
  <si>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</si>
  <si>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</si>
  <si>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</si>
  <si>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</si>
  <si>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</si>
  <si>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</si>
  <si>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</si>
  <si>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</si>
  <si>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</si>
  <si>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</si>
  <si>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</si>
  <si>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</si>
  <si>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</si>
  <si>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</si>
  <si>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</si>
  <si>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</si>
  <si>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</si>
  <si>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</si>
  <si>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</si>
  <si>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</si>
  <si>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</si>
  <si>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</si>
  <si>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</si>
  <si>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</si>
  <si>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</si>
  <si>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</si>
  <si>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</si>
  <si>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</si>
  <si>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</si>
  <si>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</si>
  <si>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</si>
  <si>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</si>
  <si>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</si>
  <si>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</si>
  <si>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</si>
  <si>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</si>
  <si>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</si>
  <si>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</si>
  <si>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</si>
  <si>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</si>
  <si>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</si>
  <si>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</si>
  <si>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</si>
  <si>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</si>
  <si>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</si>
  <si>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</si>
  <si>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</si>
  <si>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</si>
  <si>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</si>
  <si>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</si>
  <si>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</si>
  <si>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</si>
  <si>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</si>
  <si>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</si>
  <si>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</si>
  <si>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</si>
  <si>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</si>
  <si>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</si>
  <si>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</si>
  <si>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</si>
  <si>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</si>
  <si>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</si>
  <si>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</si>
  <si>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</si>
  <si>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</si>
  <si>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</si>
  <si>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</si>
  <si>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</si>
  <si>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</si>
  <si>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</si>
  <si>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</si>
  <si>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</si>
  <si>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</si>
  <si>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</si>
  <si>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</si>
  <si>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</si>
  <si>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</si>
  <si>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</si>
  <si>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</si>
  <si>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</si>
  <si>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</si>
  <si>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</si>
  <si>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</si>
  <si>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</si>
  <si>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</si>
  <si>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</si>
  <si>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</si>
  <si>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</si>
  <si>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</si>
  <si>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</si>
  <si>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</si>
  <si>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</si>
  <si>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</si>
  <si>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</si>
  <si>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</si>
  <si>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</si>
  <si>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</si>
  <si>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</si>
  <si>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</si>
  <si>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</si>
  <si>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</si>
  <si>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</si>
  <si>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</si>
  <si>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</si>
  <si>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</si>
  <si>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</si>
  <si>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</si>
  <si>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</si>
  <si>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</si>
  <si>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</si>
  <si>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</si>
  <si>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</si>
  <si>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</si>
  <si>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</si>
  <si>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</si>
  <si>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</si>
  <si>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</si>
  <si>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</si>
  <si>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</si>
  <si>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</si>
  <si>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</si>
  <si>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</si>
  <si>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</si>
  <si>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</si>
  <si>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</si>
  <si>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</si>
  <si>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</si>
  <si>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</si>
  <si>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</si>
  <si>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</si>
  <si>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</si>
  <si>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</si>
  <si>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</si>
  <si>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</si>
  <si>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</si>
  <si>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</si>
  <si>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</si>
  <si>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</si>
  <si>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</si>
  <si>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</si>
  <si>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</si>
  <si>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</si>
  <si>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</si>
  <si>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</si>
  <si>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</si>
  <si>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</si>
  <si>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</si>
  <si>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</si>
  <si>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</si>
  <si>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</si>
  <si>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</si>
  <si>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</si>
  <si>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</si>
  <si>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</si>
  <si>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</si>
  <si>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</si>
  <si>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</si>
  <si>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</si>
  <si>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</si>
  <si>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</si>
  <si>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</si>
  <si>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</si>
  <si>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</si>
  <si>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</si>
  <si>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</si>
  <si>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</si>
  <si>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</si>
  <si>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</si>
  <si>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</si>
  <si>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</si>
  <si>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</si>
  <si>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</si>
  <si>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</si>
  <si>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</si>
  <si>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</si>
  <si>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</si>
  <si>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</si>
  <si>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</si>
  <si>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</si>
  <si>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</si>
  <si>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</si>
  <si>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</si>
  <si>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</si>
  <si>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</si>
  <si>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</si>
  <si>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</si>
  <si>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</si>
  <si>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</si>
  <si>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</si>
  <si>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</si>
  <si>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</si>
  <si>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</si>
  <si>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</si>
  <si>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</si>
  <si>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</si>
  <si>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</si>
  <si>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</si>
  <si>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</si>
  <si>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</si>
  <si>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</si>
  <si>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</si>
  <si>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</si>
  <si>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</si>
  <si>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</si>
  <si>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</si>
  <si>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</si>
  <si>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</si>
  <si>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</si>
  <si>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</si>
  <si>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</si>
  <si>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</si>
  <si>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</si>
  <si>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</si>
  <si>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</si>
  <si>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</si>
  <si>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</si>
  <si>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</si>
  <si>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</si>
  <si>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</si>
  <si>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</si>
  <si>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</si>
  <si>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</si>
  <si>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</si>
  <si>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</si>
  <si>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</si>
  <si>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</si>
  <si>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</si>
  <si>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</si>
  <si>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</si>
  <si>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</si>
  <si>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</si>
  <si>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</si>
  <si>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</si>
  <si>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</si>
  <si>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</si>
  <si>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</si>
  <si>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</si>
  <si>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</si>
  <si>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</si>
  <si>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</si>
  <si>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</si>
  <si>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</si>
  <si>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</si>
  <si>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</si>
  <si>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</si>
  <si>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</si>
  <si>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</si>
  <si>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</si>
  <si>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</si>
  <si>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</si>
  <si>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</si>
  <si>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</si>
  <si>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</si>
  <si>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</si>
  <si>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</si>
  <si>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</si>
  <si>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</si>
  <si>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</si>
  <si>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</si>
  <si>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</si>
  <si>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</si>
  <si>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</si>
  <si>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</si>
  <si>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</si>
  <si>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</si>
  <si>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</si>
  <si>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</si>
  <si>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</si>
  <si>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</si>
  <si>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</si>
  <si>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</si>
  <si>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</si>
  <si>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</si>
  <si>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</si>
  <si>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</si>
  <si>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</si>
  <si>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</si>
  <si>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</si>
  <si>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</si>
  <si>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</si>
  <si>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</si>
  <si>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</si>
  <si>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</si>
  <si>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</si>
  <si>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</si>
  <si>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</si>
  <si>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</si>
  <si>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</si>
  <si>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</si>
  <si>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</si>
  <si>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</si>
  <si>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</si>
  <si>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</si>
  <si>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</si>
  <si>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</si>
  <si>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</si>
  <si>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</si>
  <si>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</si>
  <si>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</si>
  <si>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</si>
  <si>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</si>
  <si>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</si>
  <si>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</si>
  <si>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</si>
  <si>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</si>
  <si>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</si>
  <si>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</si>
  <si>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</si>
  <si>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</si>
  <si>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</si>
  <si>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</si>
  <si>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</si>
  <si>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</si>
  <si>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</si>
  <si>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</si>
  <si>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</si>
  <si>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</si>
  <si>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</si>
  <si>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</si>
  <si>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</si>
  <si>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</si>
  <si>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</si>
  <si>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</si>
  <si>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</si>
  <si>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</si>
  <si>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</si>
  <si>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</si>
  <si>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</si>
  <si>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</si>
  <si>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</si>
  <si>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</si>
  <si>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</si>
  <si>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</si>
  <si>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</si>
  <si>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</si>
  <si>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</si>
  <si>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</si>
  <si>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</si>
  <si>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</si>
  <si>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</si>
  <si>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</si>
  <si>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</si>
  <si>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</si>
  <si>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</si>
  <si>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</si>
  <si>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</si>
  <si>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</si>
  <si>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</si>
  <si>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</si>
  <si>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</si>
  <si>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</si>
  <si>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</si>
  <si>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</si>
  <si>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</si>
  <si>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</si>
  <si>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</si>
  <si>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</si>
  <si>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</si>
  <si>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</si>
  <si>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</si>
  <si>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</si>
  <si>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</si>
  <si>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</si>
  <si>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</si>
  <si>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</si>
  <si>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</si>
  <si>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</si>
  <si>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</si>
  <si>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</si>
  <si>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</si>
  <si>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</si>
  <si>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</si>
  <si>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</si>
  <si>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</si>
  <si>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</si>
  <si>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</si>
  <si>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</si>
  <si>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</si>
  <si>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</si>
  <si>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</si>
  <si>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</si>
  <si>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</si>
  <si>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</si>
  <si>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</si>
  <si>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</si>
  <si>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</si>
  <si>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</si>
  <si>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</si>
  <si>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</si>
  <si>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</si>
  <si>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</si>
  <si>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</si>
  <si>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</si>
  <si>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</si>
  <si>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</si>
  <si>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</si>
  <si>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</si>
  <si>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</si>
  <si>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</si>
  <si>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</si>
  <si>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</si>
  <si>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</si>
  <si>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</si>
  <si>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</si>
  <si>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</si>
  <si>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</si>
  <si>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</si>
  <si>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</si>
  <si>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</si>
  <si>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</si>
  <si>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</si>
  <si>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</si>
  <si>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</si>
  <si>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</si>
  <si>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</si>
  <si>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</si>
  <si>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</si>
  <si>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</si>
  <si>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</si>
  <si>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</si>
  <si>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</si>
  <si>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</si>
  <si>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</si>
  <si>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</si>
  <si>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</si>
  <si>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</si>
  <si>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</si>
  <si>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</si>
  <si>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</si>
  <si>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</si>
  <si>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</si>
  <si>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</si>
  <si>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</si>
  <si>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</si>
  <si>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</si>
  <si>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</si>
  <si>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</si>
  <si>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</si>
  <si>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</si>
  <si>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</si>
  <si>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</si>
  <si>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</si>
  <si>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</si>
  <si>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</si>
  <si>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</si>
  <si>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</si>
  <si>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</si>
  <si>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</si>
  <si>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</si>
  <si>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</si>
  <si>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</si>
  <si>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</si>
  <si>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</si>
  <si>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</si>
  <si>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</si>
  <si>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</si>
  <si>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</si>
  <si>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</si>
  <si>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</si>
  <si>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</si>
  <si>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</si>
  <si>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</si>
  <si>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</si>
  <si>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</si>
  <si>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</si>
  <si>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</si>
  <si>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</si>
  <si>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</si>
  <si>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</si>
  <si>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</si>
  <si>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</si>
  <si>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</si>
  <si>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</si>
  <si>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</si>
  <si>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</si>
  <si>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</si>
  <si>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</si>
  <si>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</si>
  <si>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</si>
  <si>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</si>
  <si>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</si>
  <si>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</si>
  <si>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</si>
  <si>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</si>
  <si>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</si>
  <si>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</si>
  <si>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</si>
  <si>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</si>
  <si>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</si>
  <si>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</si>
  <si>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</si>
  <si>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</si>
  <si>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</si>
  <si>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</si>
  <si>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</si>
  <si>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</si>
  <si>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</si>
  <si>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</si>
  <si>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</si>
  <si>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</si>
  <si>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</si>
  <si>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</si>
  <si>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</si>
  <si>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</si>
  <si>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</si>
  <si>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</si>
  <si>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</si>
  <si>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</si>
  <si>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</si>
  <si>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</si>
  <si>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</si>
  <si>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</si>
  <si>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</si>
  <si>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</si>
  <si>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</si>
  <si>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</si>
  <si>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</si>
  <si>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</si>
  <si>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</si>
  <si>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</si>
  <si>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</si>
  <si>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</si>
  <si>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</si>
  <si>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</si>
  <si>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</si>
  <si>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</si>
  <si>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</si>
  <si>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</si>
  <si>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</si>
  <si>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</si>
  <si>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</si>
  <si>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</si>
  <si>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</si>
  <si>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</si>
  <si>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</si>
  <si>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</si>
  <si>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</si>
  <si>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</si>
  <si>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</si>
  <si>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</si>
  <si>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</si>
  <si>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</si>
  <si>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</si>
  <si>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</si>
  <si>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</si>
  <si>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</si>
  <si>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</si>
  <si>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</si>
  <si>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</si>
  <si>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</si>
  <si>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</si>
  <si>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</si>
  <si>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</si>
  <si>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</si>
  <si>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</si>
  <si>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</si>
  <si>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</si>
  <si>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</si>
  <si>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</si>
  <si>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</si>
  <si>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</si>
  <si>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</si>
  <si>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</si>
  <si>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</si>
  <si>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</si>
  <si>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</si>
  <si>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</si>
  <si>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</si>
  <si>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</si>
  <si>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</si>
  <si>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</si>
  <si>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</si>
  <si>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</si>
  <si>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</si>
  <si>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</si>
  <si>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</si>
  <si>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</si>
  <si>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</si>
  <si>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</si>
  <si>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</si>
  <si>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</si>
  <si>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</si>
  <si>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</si>
  <si>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</si>
  <si>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</si>
  <si>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</si>
  <si>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</si>
  <si>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</si>
  <si>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</si>
  <si>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</si>
  <si>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</si>
  <si>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</si>
  <si>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</si>
  <si>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</si>
  <si>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</si>
  <si>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</si>
  <si>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</si>
  <si>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</si>
  <si>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</si>
  <si>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</si>
  <si>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</si>
  <si>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</si>
  <si>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</si>
  <si>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</si>
  <si>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</si>
  <si>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</si>
  <si>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</si>
  <si>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</si>
  <si>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</si>
  <si>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</si>
  <si>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</si>
  <si>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</si>
  <si>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</si>
  <si>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</si>
  <si>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</si>
  <si>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</si>
  <si>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</si>
  <si>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</si>
  <si>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</si>
  <si>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</si>
  <si>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</si>
  <si>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</si>
  <si>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</si>
  <si>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</si>
  <si>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</si>
  <si>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</si>
  <si>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</si>
  <si>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</si>
  <si>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</si>
  <si>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</si>
  <si>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</si>
  <si>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</si>
  <si>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</si>
  <si>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</si>
  <si>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</si>
  <si>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</si>
  <si>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</si>
  <si>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</si>
  <si>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</si>
  <si>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</si>
  <si>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</si>
  <si>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</si>
  <si>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</si>
  <si>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</si>
  <si>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</si>
  <si>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</si>
  <si>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</si>
  <si>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</si>
  <si>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</si>
  <si>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</si>
  <si>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</si>
  <si>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</si>
  <si>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</si>
  <si>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</si>
  <si>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</si>
  <si>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</si>
  <si>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</si>
  <si>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</si>
  <si>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</si>
  <si>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</si>
  <si>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</si>
  <si>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</si>
  <si>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</si>
  <si>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</si>
  <si>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</si>
  <si>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</si>
  <si>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</si>
  <si>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</si>
  <si>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</si>
  <si>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</si>
  <si>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</si>
  <si>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</si>
  <si>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</si>
  <si>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</si>
  <si>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</si>
  <si>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</si>
  <si>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</si>
  <si>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</si>
  <si>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</si>
  <si>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</si>
  <si>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</si>
  <si>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</si>
  <si>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</si>
  <si>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</si>
  <si>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</si>
  <si>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</si>
  <si>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</si>
  <si>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</si>
  <si>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</si>
  <si>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</si>
  <si>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</si>
  <si>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</si>
  <si>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</si>
  <si>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</si>
  <si>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</si>
  <si>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</si>
  <si>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</si>
  <si>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</si>
  <si>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</si>
  <si>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</si>
  <si>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</si>
  <si>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</si>
  <si>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</si>
  <si>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</si>
  <si>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</si>
  <si>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</si>
  <si>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</si>
  <si>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</si>
  <si>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</si>
  <si>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</si>
  <si>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</si>
  <si>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</si>
  <si>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</si>
  <si>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</si>
  <si>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</si>
  <si>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</si>
  <si>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</si>
  <si>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</si>
  <si>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</si>
  <si>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</si>
  <si>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</si>
  <si>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</si>
  <si>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</si>
  <si>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</si>
  <si>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</si>
  <si>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</si>
  <si>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</si>
  <si>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</si>
  <si>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</si>
  <si>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</si>
  <si>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</si>
  <si>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</si>
  <si>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</si>
  <si>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</si>
  <si>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</si>
  <si>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</si>
  <si>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</si>
  <si>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</si>
  <si>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</si>
  <si>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</si>
  <si>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</si>
  <si>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</si>
  <si>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</si>
  <si>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</si>
  <si>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</si>
  <si>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</si>
  <si>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</si>
  <si>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</si>
  <si>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</si>
  <si>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</si>
  <si>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</si>
  <si>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</si>
  <si>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</si>
  <si>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</si>
  <si>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</si>
  <si>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</si>
  <si>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</si>
  <si>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</si>
  <si>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</si>
  <si>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</si>
  <si>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</si>
  <si>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</si>
  <si>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</si>
  <si>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</si>
  <si>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</si>
  <si>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</si>
  <si>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</si>
  <si>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</si>
  <si>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</si>
  <si>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</si>
  <si>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</si>
  <si>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</si>
  <si>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</si>
  <si>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</si>
  <si>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</si>
  <si>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</si>
  <si>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</si>
  <si>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</si>
  <si>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</si>
  <si>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</si>
  <si>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</si>
  <si>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</si>
  <si>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</si>
  <si>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</si>
  <si>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</si>
  <si>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</si>
  <si>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</si>
  <si>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</si>
  <si>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</si>
  <si>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</si>
  <si>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</si>
  <si>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</si>
  <si>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</si>
  <si>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</si>
  <si>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</si>
  <si>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</si>
  <si>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</si>
  <si>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</si>
  <si>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</si>
  <si>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</si>
  <si>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</si>
  <si>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</si>
  <si>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</si>
  <si>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</si>
  <si>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</si>
  <si>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</si>
  <si>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</si>
  <si>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</si>
  <si>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</si>
  <si>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</si>
  <si>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</si>
  <si>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</si>
  <si>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</si>
  <si>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</si>
  <si>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</si>
  <si>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</si>
  <si>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</si>
  <si>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</si>
  <si>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</si>
  <si>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</si>
  <si>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</si>
  <si>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</si>
  <si>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</si>
  <si>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</si>
  <si>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</si>
  <si>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</si>
  <si>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</si>
  <si>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</si>
  <si>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</si>
  <si>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</si>
  <si>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</si>
  <si>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</si>
  <si>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</si>
  <si>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</si>
  <si>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</si>
  <si>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</si>
  <si>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</si>
  <si>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</si>
  <si>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</si>
  <si>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</si>
  <si>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</si>
  <si>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</si>
  <si>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</si>
  <si>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</si>
  <si>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</si>
  <si>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</si>
  <si>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</si>
  <si>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</si>
  <si>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</si>
  <si>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</si>
  <si>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</si>
  <si>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</si>
  <si>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</si>
  <si>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</si>
  <si>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</si>
  <si>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</si>
  <si>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</si>
  <si>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</si>
  <si>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</si>
  <si>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</si>
  <si>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</si>
  <si>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</si>
  <si>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</si>
  <si>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</si>
  <si>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</si>
  <si>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</si>
  <si>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</si>
  <si>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</si>
  <si>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</si>
  <si>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</si>
  <si>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</si>
  <si>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</si>
  <si>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</si>
  <si>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</si>
  <si>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</si>
  <si>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</si>
  <si>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</si>
  <si>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</si>
  <si>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</si>
  <si>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</si>
  <si>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</si>
  <si>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</si>
  <si>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</si>
  <si>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</si>
  <si>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</si>
  <si>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</si>
  <si>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</si>
  <si>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</si>
  <si>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</si>
  <si>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</si>
  <si>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</si>
  <si>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</si>
  <si>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</si>
  <si>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</si>
  <si>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</si>
  <si>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</si>
  <si>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</si>
  <si>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</si>
  <si>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</si>
  <si>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</si>
  <si>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</si>
  <si>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</si>
  <si>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</si>
  <si>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</si>
  <si>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</si>
  <si>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</si>
  <si>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</si>
  <si>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</si>
  <si>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</si>
  <si>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</si>
  <si>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</si>
  <si>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</si>
  <si>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</si>
  <si>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</si>
  <si>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</si>
  <si>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</si>
  <si>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</si>
  <si>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</si>
  <si>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</si>
  <si>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</si>
  <si>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</si>
  <si>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</si>
  <si>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</si>
  <si>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</si>
  <si>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</si>
  <si>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</si>
  <si>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</si>
  <si>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</si>
  <si>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</si>
  <si>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</si>
  <si>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</si>
  <si>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</si>
  <si>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</si>
  <si>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</si>
  <si>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</si>
  <si>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</si>
  <si>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</si>
  <si>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</si>
  <si>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</si>
  <si>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</si>
  <si>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</si>
  <si>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</si>
  <si>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</si>
  <si>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</si>
  <si>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</si>
  <si>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</si>
  <si>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</si>
  <si>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</si>
  <si>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</si>
  <si>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</si>
  <si>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</si>
  <si>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</si>
  <si>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</si>
  <si>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</si>
  <si>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</si>
  <si>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</si>
  <si>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</si>
  <si>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</si>
  <si>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</si>
  <si>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</si>
  <si>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</si>
  <si>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</si>
  <si>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</si>
  <si>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</si>
  <si>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</si>
  <si>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</si>
  <si>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</si>
  <si>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</si>
  <si>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</si>
  <si>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</si>
  <si>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</si>
  <si>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</si>
  <si>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</si>
  <si>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</si>
  <si>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</si>
  <si>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</si>
  <si>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</si>
  <si>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</si>
  <si>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</si>
  <si>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</si>
  <si>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</si>
  <si>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</si>
  <si>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</si>
  <si>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</si>
  <si>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</si>
  <si>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</si>
  <si>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</si>
  <si>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</si>
  <si>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</si>
  <si>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</si>
  <si>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</si>
  <si>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</si>
  <si>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</si>
  <si>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</si>
  <si>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</si>
  <si>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</si>
  <si>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</si>
  <si>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</si>
  <si>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</si>
  <si>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</si>
  <si>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</si>
  <si>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</si>
  <si>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</si>
  <si>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</si>
  <si>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</si>
  <si>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</si>
  <si>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</si>
  <si>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</si>
  <si>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</si>
  <si>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</si>
  <si>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</si>
  <si>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</si>
  <si>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</si>
  <si>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</si>
  <si>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</si>
  <si>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</si>
  <si>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</si>
  <si>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</si>
  <si>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</si>
  <si>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</si>
  <si>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</si>
  <si>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</si>
  <si>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</si>
  <si>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</si>
  <si>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</si>
  <si>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</si>
  <si>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</si>
  <si>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</si>
  <si>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</si>
  <si>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</si>
  <si>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</si>
  <si>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</si>
  <si>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</si>
  <si>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</si>
  <si>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</si>
  <si>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</si>
  <si>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</si>
  <si>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</si>
  <si>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</si>
  <si>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</si>
  <si>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</si>
  <si>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</si>
  <si>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</si>
  <si>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</si>
  <si>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</si>
  <si>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</si>
  <si>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</si>
  <si>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</si>
  <si>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</si>
  <si>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</si>
  <si>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</si>
  <si>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</si>
  <si>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</si>
  <si>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</si>
  <si>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</si>
  <si>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</si>
  <si>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</si>
  <si>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</si>
  <si>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</si>
  <si>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</si>
  <si>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</si>
  <si>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</si>
  <si>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</si>
  <si>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</si>
  <si>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</si>
  <si>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</si>
  <si>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</si>
  <si>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</si>
  <si>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</si>
  <si>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</si>
  <si>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</si>
  <si>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</si>
  <si>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</si>
  <si>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</si>
  <si>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</si>
  <si>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</si>
  <si>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</si>
  <si>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</si>
  <si>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</si>
  <si>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</si>
  <si>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</si>
  <si>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</si>
  <si>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</si>
  <si>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</si>
  <si>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</si>
  <si>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</si>
  <si>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</si>
  <si>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</si>
  <si>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</si>
  <si>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</si>
  <si>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</si>
  <si>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</si>
  <si>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</si>
  <si>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</si>
  <si>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</si>
  <si>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</si>
  <si>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</si>
  <si>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</si>
  <si>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</si>
  <si>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</si>
  <si>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</si>
  <si>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</si>
  <si>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</si>
  <si>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</si>
  <si>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</si>
  <si>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</si>
  <si>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</si>
  <si>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</si>
  <si>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</si>
  <si>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</si>
  <si>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</si>
  <si>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</si>
  <si>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</si>
  <si>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</si>
  <si>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</si>
  <si>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</si>
  <si>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</si>
  <si>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</si>
  <si>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</si>
  <si>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</si>
  <si>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</si>
  <si>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</si>
  <si>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</si>
  <si>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</si>
  <si>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</si>
  <si>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</si>
  <si>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</si>
  <si>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</si>
  <si>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</si>
  <si>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</si>
  <si>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</si>
  <si>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</si>
  <si>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</si>
  <si>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</si>
  <si>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</si>
  <si>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</si>
  <si>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</si>
  <si>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</si>
  <si>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</si>
  <si>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</si>
  <si>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</si>
  <si>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</si>
  <si>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</si>
  <si>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</si>
  <si>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</si>
  <si>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</si>
  <si>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</si>
  <si>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</si>
  <si>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</si>
  <si>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</si>
  <si>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</si>
  <si>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</si>
  <si>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</si>
  <si>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</si>
  <si>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</si>
  <si>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</si>
  <si>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</si>
  <si>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</si>
  <si>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</si>
  <si>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</si>
  <si>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</si>
  <si>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</si>
  <si>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</si>
  <si>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</si>
  <si>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</si>
  <si>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</si>
  <si>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</si>
  <si>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</si>
  <si>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</si>
  <si>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</si>
  <si>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</si>
  <si>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</si>
  <si>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</si>
  <si>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</si>
  <si>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</si>
  <si>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</si>
  <si>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</si>
  <si>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</si>
  <si>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</si>
  <si>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</si>
  <si>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</si>
  <si>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</si>
  <si>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</si>
  <si>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</si>
  <si>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</si>
  <si>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</si>
  <si>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</si>
  <si>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</si>
  <si>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</si>
  <si>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</si>
  <si>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</si>
  <si>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</si>
  <si>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</si>
  <si>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</si>
  <si>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</si>
  <si>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</si>
  <si>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</si>
  <si>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</si>
  <si>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</si>
  <si>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</si>
  <si>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</si>
  <si>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</si>
  <si>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</si>
  <si>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</si>
  <si>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</si>
  <si>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</si>
  <si>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</si>
  <si>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</si>
  <si>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</si>
  <si>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</si>
  <si>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</si>
  <si>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</si>
  <si>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</si>
  <si>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</si>
  <si>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</si>
  <si>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</si>
  <si>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</si>
  <si>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</si>
  <si>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</si>
  <si>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</si>
  <si>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</si>
  <si>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</si>
  <si>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</si>
  <si>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</si>
  <si>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</si>
  <si>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</si>
  <si>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</si>
  <si>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</si>
  <si>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</si>
  <si>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</si>
  <si>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</si>
  <si>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</si>
  <si>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</si>
  <si>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</si>
  <si>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</si>
  <si>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</si>
  <si>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</si>
  <si>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</si>
  <si>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</si>
  <si>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</si>
  <si>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</si>
  <si>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</si>
  <si>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</si>
  <si>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</si>
  <si>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</si>
  <si>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</si>
  <si>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</si>
  <si>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</si>
  <si>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</si>
  <si>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</si>
  <si>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</si>
  <si>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</si>
  <si>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</si>
  <si>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</si>
  <si>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</si>
  <si>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</si>
  <si>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</si>
  <si>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</si>
  <si>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</si>
  <si>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</si>
  <si>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</si>
  <si>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</si>
  <si>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</si>
  <si>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</si>
  <si>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</si>
  <si>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</si>
  <si>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</si>
  <si>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</si>
  <si>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</si>
  <si>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</si>
  <si>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</si>
  <si>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</si>
  <si>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</si>
  <si>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</si>
  <si>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</si>
  <si>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</si>
  <si>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</si>
  <si>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</si>
  <si>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</si>
  <si>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</si>
  <si>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</si>
  <si>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</si>
  <si>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</si>
  <si>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</si>
  <si>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</si>
  <si>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</si>
  <si>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</si>
  <si>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</si>
  <si>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</si>
  <si>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</si>
  <si>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</si>
  <si>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</si>
  <si>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</si>
  <si>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</si>
  <si>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</si>
  <si>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</si>
  <si>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</si>
  <si>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</si>
  <si>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</si>
  <si>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</si>
  <si>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</si>
  <si>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</si>
  <si>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</si>
  <si>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</si>
  <si>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</si>
  <si>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</si>
  <si>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</si>
  <si>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</si>
  <si>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</si>
  <si>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</si>
  <si>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</si>
  <si>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</si>
  <si>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</si>
  <si>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</si>
  <si>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</si>
  <si>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</si>
  <si>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</si>
  <si>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</si>
  <si>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</si>
  <si>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</si>
  <si>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</si>
  <si>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</si>
  <si>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</si>
  <si>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</si>
  <si>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</si>
  <si>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</si>
  <si>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</si>
  <si>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</si>
  <si>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</si>
  <si>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</si>
  <si>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</si>
  <si>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</si>
  <si>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</si>
  <si>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</si>
  <si>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</si>
  <si>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</si>
  <si>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</si>
  <si>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</si>
  <si>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</si>
  <si>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</si>
  <si>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</si>
  <si>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</si>
  <si>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</si>
  <si>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</si>
  <si>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</si>
  <si>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</si>
  <si>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</si>
  <si>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</si>
  <si>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</si>
  <si>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</si>
  <si>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</si>
  <si>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</si>
  <si>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</si>
  <si>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</si>
  <si>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</si>
  <si>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</si>
  <si>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</si>
  <si>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</si>
  <si>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</si>
  <si>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</si>
  <si>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</si>
  <si>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</si>
  <si>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</si>
  <si>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</si>
  <si>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</si>
  <si>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</si>
  <si>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</si>
  <si>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</si>
  <si>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</si>
  <si>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</si>
  <si>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</si>
  <si>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</si>
  <si>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</si>
  <si>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</si>
  <si>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</si>
  <si>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</si>
  <si>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</si>
  <si>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</si>
  <si>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</si>
  <si>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</si>
  <si>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</si>
  <si>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</si>
  <si>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</si>
  <si>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</si>
  <si>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</si>
  <si>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</si>
  <si>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</si>
  <si>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</si>
  <si>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</si>
  <si>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</si>
  <si>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</si>
  <si>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</si>
  <si>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</si>
  <si>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</si>
  <si>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</si>
  <si>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</si>
  <si>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</si>
  <si>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</si>
  <si>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</si>
  <si>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</si>
  <si>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</si>
  <si>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</si>
  <si>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</si>
  <si>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</si>
  <si>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</si>
  <si>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</si>
  <si>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</si>
  <si>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</si>
  <si>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</si>
  <si>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</si>
  <si>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</si>
  <si>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</si>
  <si>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</si>
  <si>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</si>
  <si>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</si>
  <si>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</si>
  <si>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</si>
  <si>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</si>
  <si>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</si>
  <si>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</si>
  <si>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</si>
  <si>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</si>
  <si>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</si>
  <si>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</si>
  <si>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</si>
  <si>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</si>
  <si>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</si>
  <si>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</si>
  <si>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</si>
  <si>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</si>
  <si>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</si>
  <si>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</si>
  <si>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</si>
  <si>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</si>
  <si>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</si>
  <si>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</si>
  <si>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</si>
  <si>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</si>
  <si>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</si>
  <si>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</si>
  <si>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</si>
  <si>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</si>
  <si>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</si>
  <si>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</si>
  <si>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</si>
  <si>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</si>
  <si>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</si>
  <si>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</si>
  <si>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</si>
  <si>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</si>
  <si>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</si>
  <si>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</si>
  <si>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</si>
  <si>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</si>
  <si>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</si>
  <si>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</si>
  <si>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</si>
  <si>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</si>
  <si>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</si>
  <si>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</si>
  <si>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</si>
  <si>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</si>
  <si>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</si>
  <si>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</si>
  <si>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</si>
  <si>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</si>
  <si>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</si>
  <si>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</si>
  <si>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</si>
  <si>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</si>
  <si>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</si>
  <si>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</si>
  <si>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</si>
  <si>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</si>
  <si>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</si>
  <si>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</si>
  <si>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</si>
  <si>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</si>
  <si>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</si>
  <si>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</si>
  <si>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</si>
  <si>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</si>
  <si>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</si>
  <si>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</si>
  <si>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</si>
  <si>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</si>
  <si>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</si>
  <si>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</si>
  <si>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</si>
  <si>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</si>
  <si>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</si>
  <si>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</si>
  <si>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</si>
  <si>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</si>
  <si>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</si>
  <si>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</si>
  <si>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</si>
  <si>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</si>
  <si>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</si>
  <si>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</si>
  <si>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</si>
  <si>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</si>
  <si>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</si>
  <si>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</si>
  <si>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</si>
  <si>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</si>
  <si>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</si>
  <si>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</si>
  <si>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</si>
  <si>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</si>
  <si>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</si>
  <si>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</si>
  <si>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</si>
  <si>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</si>
  <si>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</si>
  <si>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</si>
  <si>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</si>
  <si>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</si>
  <si>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</si>
  <si>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</si>
  <si>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</si>
  <si>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</si>
  <si>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</si>
  <si>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</si>
  <si>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</si>
  <si>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</si>
  <si>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</si>
  <si>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</si>
  <si>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</si>
  <si>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</si>
  <si>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</si>
  <si>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</si>
  <si>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</si>
  <si>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</si>
  <si>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</si>
  <si>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</si>
  <si>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</si>
  <si>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</si>
  <si>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</si>
  <si>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</si>
  <si>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</si>
  <si>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</si>
  <si>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</si>
  <si>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</si>
  <si>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</si>
  <si>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</si>
  <si>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</si>
  <si>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</si>
  <si>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</si>
  <si>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</si>
  <si>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</si>
  <si>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</si>
  <si>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</si>
  <si>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</si>
  <si>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</si>
  <si>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</si>
  <si>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</si>
  <si>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</si>
  <si>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</si>
  <si>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</si>
  <si>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</si>
  <si>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</si>
  <si>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</si>
  <si>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</si>
  <si>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</si>
  <si>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</si>
  <si>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</si>
  <si>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</si>
  <si>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</si>
  <si>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</si>
  <si>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</si>
  <si>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</si>
  <si>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</si>
  <si>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</si>
  <si>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</si>
  <si>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</si>
  <si>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</si>
  <si>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</si>
  <si>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</si>
  <si>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</si>
  <si>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</si>
  <si>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</si>
  <si>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</si>
  <si>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</si>
  <si>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</si>
  <si>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</si>
  <si>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</si>
  <si>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</si>
  <si>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</si>
  <si>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</si>
  <si>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</si>
  <si>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</si>
  <si>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</si>
  <si>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</si>
  <si>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</si>
  <si>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</si>
  <si>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</si>
  <si>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</si>
  <si>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</si>
  <si>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</si>
  <si>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</si>
  <si>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</si>
  <si>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</si>
  <si>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</si>
  <si>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</si>
  <si>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</si>
  <si>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</si>
  <si>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</si>
  <si>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</si>
  <si>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</si>
  <si>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</si>
  <si>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</si>
  <si>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</si>
  <si>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</si>
  <si>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</si>
  <si>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</si>
  <si>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</si>
  <si>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</si>
  <si>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</si>
  <si>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</si>
  <si>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</si>
  <si>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</si>
  <si>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</si>
  <si>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</si>
  <si>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</si>
  <si>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</si>
  <si>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</si>
  <si>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</si>
  <si>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</si>
  <si>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</si>
  <si>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</si>
  <si>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</si>
  <si>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</si>
  <si>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</si>
  <si>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</si>
  <si>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</si>
  <si>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</si>
  <si>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</si>
  <si>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</si>
  <si>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</si>
  <si>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</si>
  <si>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</si>
  <si>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</si>
  <si>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</si>
  <si>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</si>
  <si>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</si>
  <si>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</si>
  <si>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</si>
  <si>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</si>
  <si>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</si>
  <si>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</si>
  <si>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</si>
  <si>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</si>
  <si>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</si>
  <si>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</si>
  <si>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</si>
  <si>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</si>
  <si>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</si>
  <si>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</si>
  <si>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</si>
  <si>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</si>
  <si>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</si>
  <si>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</si>
  <si>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</si>
  <si>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</si>
  <si>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</si>
  <si>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</si>
  <si>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</si>
  <si>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</si>
  <si>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</si>
  <si>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</si>
  <si>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</si>
  <si>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</si>
  <si>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</si>
  <si>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</si>
  <si>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</si>
  <si>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</si>
  <si>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</si>
  <si>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</si>
  <si>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</si>
  <si>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</si>
  <si>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</si>
  <si>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</si>
  <si>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</si>
  <si>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</si>
  <si>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</si>
  <si>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</si>
  <si>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</si>
  <si>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</si>
  <si>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</si>
  <si>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</si>
  <si>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</si>
  <si>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</si>
  <si>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</si>
  <si>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</si>
  <si>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</si>
  <si>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</si>
  <si>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</si>
  <si>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</si>
  <si>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</si>
  <si>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</si>
  <si>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</si>
  <si>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</si>
  <si>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</si>
  <si>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</si>
  <si>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</si>
  <si>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</si>
  <si>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</si>
  <si>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</si>
  <si>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</si>
  <si>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</si>
  <si>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</si>
  <si>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</si>
  <si>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</si>
  <si>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</si>
  <si>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</si>
  <si>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</si>
  <si>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</si>
  <si>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</si>
  <si>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</si>
  <si>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</si>
  <si>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</si>
  <si>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</si>
  <si>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</si>
  <si>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</si>
  <si>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</si>
  <si>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</si>
  <si>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</si>
  <si>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</si>
  <si>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</si>
  <si>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</si>
  <si>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</si>
  <si>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</si>
  <si>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</si>
  <si>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</si>
  <si>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</si>
  <si>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</si>
  <si>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</si>
  <si>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</si>
  <si>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</si>
  <si>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</si>
  <si>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</si>
  <si>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</si>
  <si>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</si>
  <si>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</si>
  <si>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</si>
  <si>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</si>
  <si>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</si>
  <si>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</si>
  <si>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</si>
  <si>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</si>
  <si>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</si>
  <si>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</si>
  <si>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</si>
  <si>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</si>
  <si>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</si>
  <si>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</si>
  <si>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</si>
  <si>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</si>
  <si>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</si>
  <si>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</si>
  <si>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</si>
  <si>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</si>
  <si>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</si>
  <si>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</si>
  <si>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</si>
  <si>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</si>
  <si>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</si>
  <si>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</si>
  <si>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</si>
  <si>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</si>
  <si>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</si>
  <si>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</si>
  <si>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</si>
  <si>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</si>
  <si>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</si>
  <si>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</si>
  <si>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</si>
  <si>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</si>
  <si>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</si>
  <si>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</si>
  <si>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</si>
  <si>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</si>
  <si>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</si>
  <si>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</si>
  <si>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</si>
  <si>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</si>
  <si>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</si>
  <si>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</si>
  <si>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</si>
  <si>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</si>
  <si>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</si>
  <si>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</si>
  <si>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</si>
  <si>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</si>
  <si>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</si>
  <si>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</si>
  <si>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</si>
  <si>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</si>
  <si>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</si>
  <si>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</si>
  <si>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</si>
  <si>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</si>
  <si>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</si>
  <si>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</si>
  <si>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</si>
  <si>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</si>
  <si>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</si>
  <si>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</si>
  <si>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</si>
  <si>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</si>
  <si>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</si>
  <si>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</si>
  <si>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</si>
  <si>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</si>
  <si>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</si>
  <si>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</si>
  <si>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</si>
  <si>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</si>
  <si>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</si>
  <si>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</si>
  <si>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</si>
  <si>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</si>
  <si>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</si>
  <si>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</si>
  <si>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</si>
  <si>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</si>
  <si>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</si>
  <si>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</si>
  <si>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</si>
  <si>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</si>
  <si>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</si>
  <si>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</si>
  <si>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</si>
  <si>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</si>
  <si>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</si>
  <si>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</si>
  <si>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</si>
  <si>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</si>
  <si>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</si>
  <si>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</si>
  <si>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</si>
  <si>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</si>
  <si>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</si>
  <si>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</si>
  <si>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</si>
  <si>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</si>
  <si>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</si>
  <si>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</si>
  <si>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</si>
  <si>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</si>
  <si>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</si>
  <si>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</si>
  <si>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</si>
  <si>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</si>
  <si>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</si>
  <si>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</si>
  <si>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</si>
  <si>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</si>
  <si>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</si>
  <si>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</si>
  <si>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</si>
  <si>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</si>
  <si>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</si>
  <si>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</si>
  <si>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</si>
  <si>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</si>
  <si>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</si>
  <si>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</si>
  <si>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</si>
  <si>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</si>
  <si>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</si>
  <si>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</si>
  <si>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</si>
  <si>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</si>
  <si>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</si>
  <si>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</si>
  <si>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</si>
  <si>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</si>
  <si>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</si>
  <si>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</si>
  <si>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</si>
  <si>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</si>
  <si>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</si>
  <si>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</si>
  <si>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</si>
  <si>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</si>
  <si>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</si>
  <si>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</si>
  <si>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</si>
  <si>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</si>
  <si>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</si>
  <si>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</si>
  <si>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</si>
  <si>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</si>
  <si>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</si>
  <si>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</si>
  <si>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</si>
  <si>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</si>
  <si>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</si>
  <si>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</si>
  <si>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</si>
  <si>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</si>
  <si>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</si>
  <si>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</si>
  <si>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</si>
  <si>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</si>
  <si>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</si>
  <si>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</si>
  <si>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</si>
  <si>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</si>
  <si>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</si>
  <si>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</si>
  <si>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</si>
  <si>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</si>
  <si>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</si>
  <si>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</si>
  <si>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</si>
  <si>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</si>
  <si>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</si>
  <si>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</si>
  <si>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</si>
  <si>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</si>
  <si>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</si>
  <si>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</si>
  <si>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</si>
  <si>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</si>
  <si>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</si>
  <si>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</si>
  <si>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</si>
  <si>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</si>
  <si>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</si>
  <si>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</si>
  <si>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</si>
  <si>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</si>
  <si>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</si>
  <si>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</si>
  <si>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</si>
  <si>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</si>
  <si>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</si>
  <si>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</si>
  <si>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</si>
  <si>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</si>
  <si>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</si>
  <si>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</si>
  <si>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</si>
  <si>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</si>
  <si>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</si>
  <si>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</si>
  <si>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</si>
  <si>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</si>
  <si>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</si>
  <si>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</si>
  <si>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</si>
  <si>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</si>
  <si>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</si>
  <si>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</si>
  <si>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</si>
  <si>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</si>
  <si>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</si>
  <si>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</si>
  <si>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</si>
  <si>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</si>
  <si>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</si>
  <si>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</si>
  <si>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</si>
  <si>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</si>
  <si>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</si>
  <si>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</si>
  <si>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</si>
  <si>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</si>
  <si>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</si>
  <si>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</si>
  <si>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</si>
  <si>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</si>
  <si>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</si>
  <si>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</si>
  <si>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</si>
  <si>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</si>
  <si>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</si>
  <si>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</si>
  <si>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</si>
  <si>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</si>
  <si>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</si>
  <si>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</si>
  <si>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</si>
  <si>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</si>
  <si>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</si>
  <si>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</si>
  <si>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</si>
  <si>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</si>
  <si>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</si>
  <si>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</si>
  <si>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</si>
  <si>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</si>
  <si>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</si>
  <si>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</si>
  <si>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</si>
  <si>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</si>
  <si>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</si>
  <si>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</si>
  <si>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</si>
  <si>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</si>
  <si>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</si>
  <si>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</si>
  <si>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</si>
  <si>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</si>
  <si>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</si>
  <si>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</si>
  <si>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</si>
  <si>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</si>
  <si>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</si>
  <si>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</si>
  <si>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</si>
  <si>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</si>
  <si>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</si>
  <si>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</si>
  <si>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</si>
  <si>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</si>
  <si>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</si>
  <si>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</si>
  <si>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</si>
  <si>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</si>
  <si>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</si>
  <si>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</si>
  <si>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</si>
  <si>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</si>
  <si>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</si>
  <si>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</si>
  <si>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</si>
  <si>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</si>
  <si>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</si>
  <si>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</si>
  <si>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</si>
  <si>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</si>
  <si>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</si>
  <si>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</si>
  <si>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</si>
  <si>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</si>
  <si>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</si>
  <si>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</si>
  <si>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</si>
  <si>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</si>
  <si>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</si>
  <si>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</si>
  <si>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</si>
  <si>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</si>
  <si>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</si>
  <si>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</si>
  <si>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</si>
  <si>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</si>
  <si>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</si>
  <si>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</si>
  <si>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</si>
  <si>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</si>
  <si>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</si>
  <si>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</si>
  <si>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</si>
  <si>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</si>
  <si>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</si>
  <si>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</si>
  <si>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</si>
  <si>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</si>
  <si>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</si>
  <si>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</si>
  <si>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</si>
  <si>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</si>
  <si>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</si>
  <si>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</si>
  <si>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</si>
  <si>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</si>
  <si>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</si>
  <si>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</si>
  <si>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</si>
  <si>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</si>
  <si>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</si>
  <si>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</si>
  <si>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</si>
  <si>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</si>
  <si>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</si>
  <si>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</si>
  <si>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</si>
  <si>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</si>
  <si>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</si>
  <si>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</si>
  <si>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</si>
  <si>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</si>
  <si>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</si>
  <si>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</si>
  <si>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</si>
  <si>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</si>
  <si>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</si>
  <si>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</si>
  <si>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</si>
  <si>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</si>
  <si>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</si>
  <si>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</si>
  <si>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</si>
  <si>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</si>
  <si>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</si>
  <si>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</si>
  <si>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</si>
  <si>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</si>
  <si>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</si>
  <si>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</si>
  <si>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</si>
  <si>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</si>
  <si>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</si>
  <si>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</si>
  <si>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</si>
  <si>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</si>
  <si>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</si>
  <si>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</si>
  <si>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</si>
  <si>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</si>
  <si>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</si>
  <si>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</si>
  <si>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</si>
  <si>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</si>
  <si>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</si>
  <si>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</si>
  <si>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</si>
  <si>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</si>
  <si>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</si>
  <si>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</si>
  <si>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</si>
  <si>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</si>
  <si>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</si>
  <si>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</si>
  <si>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</si>
  <si>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</si>
  <si>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</si>
  <si>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</si>
  <si>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</si>
  <si>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</si>
  <si>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</si>
  <si>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</si>
  <si>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</si>
  <si>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</si>
  <si>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</si>
  <si>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</si>
  <si>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</si>
  <si>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</si>
  <si>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</si>
  <si>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</si>
  <si>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</si>
  <si>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</si>
  <si>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</si>
  <si>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</si>
  <si>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</si>
  <si>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</si>
  <si>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</si>
  <si>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</si>
  <si>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</si>
  <si>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</si>
  <si>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</si>
  <si>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</si>
  <si>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</si>
  <si>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</si>
  <si>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</si>
  <si>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</si>
  <si>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</si>
  <si>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</si>
  <si>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</si>
  <si>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</si>
  <si>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</si>
  <si>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</si>
  <si>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</si>
  <si>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</si>
  <si>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</si>
  <si>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</si>
  <si>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</si>
  <si>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</si>
  <si>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</si>
  <si>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</si>
  <si>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</si>
  <si>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</si>
  <si>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</si>
  <si>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</si>
  <si>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</si>
  <si>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</si>
  <si>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</si>
  <si>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</si>
  <si>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</si>
  <si>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</si>
  <si>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</si>
  <si>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</si>
  <si>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</si>
  <si>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</si>
  <si>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</si>
  <si>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</si>
  <si>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</si>
  <si>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</si>
  <si>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</si>
  <si>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</si>
  <si>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</si>
  <si>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</si>
  <si>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</si>
  <si>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</si>
  <si>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</si>
  <si>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</si>
  <si>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</si>
  <si>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</si>
  <si>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</si>
  <si>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</si>
  <si>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</si>
  <si>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</si>
  <si>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</si>
  <si>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</si>
  <si>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</si>
  <si>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</si>
  <si>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</si>
  <si>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</si>
  <si>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</si>
  <si>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</si>
  <si>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</si>
  <si>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</si>
  <si>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</si>
  <si>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</si>
  <si>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</si>
  <si>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</si>
  <si>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</si>
  <si>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</si>
  <si>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</si>
  <si>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</si>
  <si>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</si>
  <si>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</si>
  <si>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</si>
  <si>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</si>
  <si>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</si>
  <si>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</si>
  <si>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</si>
  <si>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</si>
  <si>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</si>
  <si>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</si>
  <si>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</si>
  <si>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</si>
  <si>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</si>
  <si>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</si>
  <si>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</si>
  <si>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</si>
  <si>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</si>
  <si>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</si>
  <si>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</si>
  <si>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</si>
  <si>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</si>
  <si>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</si>
  <si>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</si>
  <si>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</si>
  <si>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</si>
  <si>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</si>
  <si>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</si>
  <si>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</si>
  <si>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</si>
  <si>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</si>
  <si>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</si>
  <si>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</si>
  <si>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</si>
  <si>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</si>
  <si>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</si>
  <si>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</si>
  <si>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</si>
  <si>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</si>
  <si>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</si>
  <si>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</si>
  <si>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</si>
  <si>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</si>
  <si>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</si>
  <si>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</si>
  <si>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</si>
  <si>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</si>
  <si>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</si>
  <si>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</si>
  <si>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</si>
  <si>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</si>
  <si>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</si>
  <si>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</si>
  <si>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</si>
  <si>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</si>
  <si>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</si>
  <si>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</si>
  <si>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</si>
  <si>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</si>
  <si>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</si>
  <si>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</si>
  <si>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</si>
  <si>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</si>
  <si>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</si>
  <si>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</si>
  <si>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</si>
  <si>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</si>
  <si>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</si>
  <si>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</si>
  <si>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</si>
  <si>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</si>
  <si>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</si>
  <si>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</si>
  <si>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</si>
  <si>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</si>
  <si>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</si>
  <si>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</si>
  <si>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</si>
  <si>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</si>
  <si>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</si>
  <si>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</si>
  <si>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</si>
  <si>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</si>
  <si>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</si>
  <si>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</si>
  <si>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</si>
  <si>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</si>
  <si>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</si>
  <si>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</si>
  <si>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</si>
  <si>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</si>
  <si>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</si>
  <si>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</si>
  <si>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</si>
  <si>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</si>
  <si>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</si>
  <si>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</si>
  <si>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</si>
  <si>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</si>
  <si>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</si>
  <si>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</si>
  <si>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</si>
  <si>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</si>
  <si>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</si>
  <si>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</si>
  <si>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</si>
  <si>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</si>
  <si>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</si>
  <si>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</si>
  <si>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</si>
  <si>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</si>
  <si>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</si>
  <si>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</si>
  <si>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</si>
  <si>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</si>
  <si>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</si>
  <si>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</si>
  <si>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</si>
  <si>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</si>
  <si>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</si>
  <si>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</si>
  <si>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</si>
  <si>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</si>
  <si>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</si>
  <si>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</si>
  <si>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</si>
  <si>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</si>
  <si>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</si>
  <si>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</si>
  <si>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</si>
  <si>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</si>
  <si>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</si>
  <si>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</si>
  <si>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</si>
  <si>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</si>
  <si>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</si>
  <si>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</si>
  <si>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</si>
  <si>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</si>
  <si>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</si>
  <si>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</si>
  <si>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</si>
  <si>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</si>
  <si>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</si>
  <si>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</si>
  <si>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</si>
  <si>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</si>
  <si>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</si>
  <si>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</si>
  <si>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</si>
  <si>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</si>
  <si>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</si>
  <si>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</si>
  <si>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</si>
  <si>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</si>
  <si>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</si>
  <si>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</si>
  <si>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</si>
  <si>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</si>
  <si>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</si>
  <si>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</si>
  <si>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</si>
  <si>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</si>
  <si>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</si>
  <si>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</si>
  <si>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</si>
  <si>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</si>
  <si>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</si>
  <si>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</si>
  <si>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</si>
  <si>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</si>
  <si>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</si>
  <si>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</si>
  <si>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</si>
  <si>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</si>
  <si>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</si>
  <si>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</si>
  <si>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</si>
  <si>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</si>
  <si>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</si>
  <si>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</si>
  <si>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</si>
  <si>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</si>
  <si>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</si>
  <si>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</si>
  <si>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</si>
  <si>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</si>
  <si>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</si>
  <si>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</si>
  <si>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</si>
  <si>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</si>
  <si>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</si>
  <si>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</si>
  <si>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</si>
  <si>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</si>
  <si>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</si>
  <si>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</si>
  <si>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</si>
  <si>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</si>
  <si>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</si>
  <si>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</si>
  <si>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</si>
  <si>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</si>
  <si>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</si>
  <si>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</si>
  <si>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</si>
  <si>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</si>
  <si>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</si>
  <si>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</si>
  <si>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</si>
  <si>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</si>
  <si>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</si>
  <si>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</si>
  <si>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</si>
  <si>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</si>
  <si>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</si>
  <si>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</si>
  <si>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</si>
  <si>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</si>
  <si>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</si>
  <si>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</si>
  <si>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</si>
  <si>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</si>
  <si>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</si>
  <si>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</si>
  <si>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</si>
  <si>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</si>
  <si>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</si>
  <si>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</si>
  <si>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</si>
  <si>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</si>
  <si>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</si>
  <si>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</si>
  <si>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</si>
  <si>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</si>
  <si>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</si>
  <si>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</si>
  <si>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</si>
  <si>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</si>
  <si>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</si>
  <si>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</si>
  <si>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</si>
  <si>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</si>
  <si>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</si>
  <si>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</si>
  <si>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</si>
  <si>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</si>
  <si>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</si>
  <si>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</si>
  <si>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</si>
  <si>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</si>
  <si>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</si>
  <si>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</si>
  <si>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</si>
  <si>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</si>
  <si>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</si>
  <si>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</si>
  <si>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</si>
  <si>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</si>
  <si>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</si>
  <si>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</si>
  <si>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</si>
  <si>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</si>
  <si>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</si>
  <si>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</si>
  <si>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</si>
  <si>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</si>
  <si>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</si>
  <si>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</si>
  <si>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</si>
  <si>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</si>
  <si>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</si>
  <si>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</si>
  <si>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</si>
  <si>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</si>
  <si>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</si>
  <si>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</si>
  <si>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</si>
  <si>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</si>
  <si>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</si>
  <si>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</si>
  <si>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</si>
  <si>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</si>
  <si>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</si>
  <si>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</si>
  <si>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</si>
  <si>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</si>
  <si>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</si>
  <si>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</si>
  <si>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</si>
  <si>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</si>
  <si>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</si>
  <si>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</si>
  <si>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</si>
  <si>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</si>
  <si>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</si>
  <si>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</si>
  <si>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</si>
  <si>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</si>
  <si>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</si>
  <si>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</si>
  <si>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</si>
  <si>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</si>
  <si>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</si>
  <si>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</si>
  <si>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</si>
  <si>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</si>
  <si>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</si>
  <si>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</si>
  <si>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</si>
  <si>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</si>
  <si>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</si>
  <si>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</si>
  <si>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</si>
  <si>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</si>
  <si>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</si>
  <si>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</si>
  <si>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</si>
  <si>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</si>
  <si>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</si>
  <si>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</si>
  <si>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</si>
  <si>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</si>
  <si>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</si>
  <si>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</si>
  <si>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</si>
  <si>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</si>
  <si>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</si>
  <si>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</si>
  <si>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</si>
  <si>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</si>
  <si>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</si>
  <si>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</si>
  <si>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</si>
  <si>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</si>
  <si>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</si>
  <si>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</si>
  <si>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</si>
  <si>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</si>
  <si>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</si>
  <si>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</si>
  <si>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</si>
  <si>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</si>
  <si>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</si>
  <si>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</si>
  <si>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</si>
  <si>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</si>
  <si>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</si>
  <si>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</si>
  <si>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</si>
  <si>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</si>
  <si>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</si>
  <si>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</si>
  <si>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</si>
  <si>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</si>
  <si>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</si>
  <si>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</si>
  <si>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</si>
  <si>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</si>
  <si>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</si>
  <si>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</si>
  <si>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</si>
  <si>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</si>
  <si>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</si>
  <si>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</si>
  <si>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</si>
  <si>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</si>
  <si>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</si>
  <si>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</si>
  <si>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</si>
  <si>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</si>
  <si>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</si>
  <si>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</si>
  <si>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</si>
  <si>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</si>
  <si>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</si>
  <si>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</si>
  <si>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</si>
  <si>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</si>
  <si>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</si>
  <si>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</si>
  <si>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</si>
  <si>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</si>
  <si>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</si>
  <si>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</si>
  <si>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</si>
  <si>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</si>
  <si>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</si>
  <si>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</si>
  <si>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</si>
  <si>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</si>
  <si>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</si>
  <si>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</si>
  <si>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</si>
  <si>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</si>
  <si>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</si>
  <si>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</si>
  <si>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</si>
  <si>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</si>
  <si>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</si>
  <si>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</si>
  <si>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</si>
  <si>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</si>
  <si>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</si>
  <si>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</si>
  <si>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</si>
  <si>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</si>
  <si>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</si>
  <si>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</si>
  <si>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</si>
  <si>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</si>
  <si>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</si>
  <si>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</si>
  <si>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</si>
  <si>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</si>
  <si>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</si>
  <si>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</si>
  <si>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</si>
  <si>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</si>
  <si>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</si>
  <si>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</si>
  <si>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</si>
  <si>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</si>
  <si>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</si>
  <si>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</si>
  <si>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</si>
  <si>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</si>
  <si>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</si>
  <si>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</si>
  <si>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</si>
  <si>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</si>
  <si>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</si>
  <si>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</si>
  <si>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</si>
  <si>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</si>
  <si>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</si>
  <si>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</si>
  <si>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</si>
  <si>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</si>
  <si>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</si>
  <si>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</si>
  <si>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</si>
  <si>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</si>
  <si>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</si>
  <si>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</si>
  <si>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</si>
  <si>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</si>
  <si>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</si>
  <si>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</si>
  <si>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</si>
  <si>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</si>
  <si>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</si>
  <si>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</si>
  <si>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</si>
  <si>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</si>
  <si>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</si>
  <si>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</si>
  <si>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</si>
  <si>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</si>
  <si>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</si>
  <si>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</si>
  <si>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</si>
  <si>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</si>
  <si>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</si>
  <si>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</si>
  <si>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</si>
  <si>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</si>
  <si>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</si>
  <si>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</si>
  <si>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</si>
  <si>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</si>
  <si>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</si>
  <si>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</si>
  <si>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</si>
  <si>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</si>
  <si>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</si>
  <si>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</si>
  <si>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</si>
  <si>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</si>
  <si>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</si>
  <si>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</si>
  <si>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</si>
  <si>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</si>
  <si>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</si>
  <si>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</si>
  <si>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</si>
  <si>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</si>
  <si>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</si>
  <si>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</si>
  <si>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</si>
  <si>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</si>
  <si>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</si>
  <si>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</si>
  <si>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</si>
  <si>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</si>
  <si>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</si>
  <si>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</si>
  <si>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</si>
  <si>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</si>
  <si>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</si>
  <si>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</si>
  <si>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</si>
  <si>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</si>
  <si>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</si>
  <si>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</si>
  <si>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</si>
  <si>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</si>
  <si>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</si>
  <si>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</si>
  <si>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</si>
  <si>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</si>
  <si>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</si>
  <si>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</si>
  <si>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</si>
  <si>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</si>
  <si>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</si>
  <si>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</si>
  <si>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</si>
  <si>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</si>
  <si>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</si>
  <si>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</si>
  <si>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</si>
  <si>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</si>
  <si>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</si>
  <si>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</si>
  <si>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</si>
  <si>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</si>
  <si>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</si>
  <si>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</si>
  <si>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</si>
  <si>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</si>
  <si>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</si>
  <si>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</si>
  <si>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</si>
  <si>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</si>
  <si>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</si>
  <si>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</si>
  <si>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</si>
  <si>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</si>
  <si>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</si>
  <si>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</si>
  <si>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</si>
  <si>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</si>
  <si>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</si>
  <si>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</si>
  <si>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</si>
  <si>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</si>
  <si>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</si>
  <si>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</si>
  <si>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</si>
  <si>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</si>
  <si>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</si>
  <si>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</si>
  <si>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</si>
  <si>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</si>
  <si>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</si>
  <si>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</si>
  <si>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</si>
  <si>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</si>
  <si>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</si>
  <si>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</si>
  <si>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</si>
  <si>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</si>
  <si>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</si>
  <si>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</si>
  <si>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</si>
  <si>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</si>
  <si>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</si>
  <si>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</si>
  <si>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</si>
  <si>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</si>
  <si>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</si>
  <si>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</si>
  <si>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</si>
  <si>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</si>
  <si>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</si>
  <si>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</si>
  <si>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</si>
  <si>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</si>
  <si>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</si>
  <si>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</si>
  <si>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</si>
  <si>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</si>
  <si>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</si>
  <si>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</si>
  <si>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</si>
  <si>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</si>
  <si>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</si>
  <si>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</si>
  <si>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</si>
  <si>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</si>
  <si>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</si>
  <si>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</si>
  <si>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</si>
  <si>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</si>
  <si>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</si>
  <si>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</si>
  <si>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</si>
  <si>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</si>
  <si>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</si>
  <si>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</si>
  <si>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</si>
  <si>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</si>
  <si>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</si>
  <si>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</si>
  <si>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</si>
  <si>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</si>
  <si>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</si>
  <si>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</si>
  <si>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</si>
  <si>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</si>
  <si>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</si>
  <si>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</si>
  <si>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</si>
  <si>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</si>
  <si>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</si>
  <si>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</si>
  <si>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</si>
  <si>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</si>
  <si>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</si>
  <si>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</si>
  <si>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</si>
  <si>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</si>
  <si>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</si>
  <si>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</si>
  <si>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</si>
  <si>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</si>
  <si>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</si>
  <si>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</si>
  <si>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</si>
  <si>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</si>
  <si>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</si>
  <si>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</si>
  <si>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</si>
  <si>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</si>
  <si>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</si>
  <si>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</si>
  <si>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</si>
  <si>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</si>
  <si>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</si>
  <si>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</si>
  <si>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</si>
  <si>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</si>
  <si>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</si>
  <si>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</si>
  <si>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</si>
  <si>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</si>
  <si>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</si>
  <si>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</si>
  <si>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</si>
  <si>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</si>
  <si>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</si>
  <si>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</si>
  <si>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</si>
  <si>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</si>
  <si>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</si>
  <si>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</si>
  <si>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</si>
  <si>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</si>
  <si>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</si>
  <si>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</si>
  <si>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</si>
  <si>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</si>
  <si>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</si>
  <si>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</si>
  <si>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</si>
  <si>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</si>
  <si>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</si>
  <si>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</si>
  <si>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</si>
  <si>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</si>
  <si>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</si>
  <si>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</si>
  <si>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</si>
  <si>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</si>
  <si>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</si>
  <si>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</si>
  <si>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</si>
  <si>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</si>
  <si>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</si>
  <si>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</si>
  <si>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</si>
  <si>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</si>
  <si>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</si>
  <si>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</si>
  <si>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</si>
  <si>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</si>
  <si>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</si>
  <si>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</si>
  <si>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</si>
  <si>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</si>
  <si>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</si>
  <si>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</si>
  <si>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</si>
  <si>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</si>
  <si>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</si>
  <si>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</si>
  <si>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</si>
  <si>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</si>
  <si>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</si>
  <si>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</si>
  <si>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</si>
  <si>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</si>
  <si>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</si>
  <si>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</si>
  <si>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</si>
  <si>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</si>
  <si>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</si>
  <si>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</si>
  <si>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</si>
  <si>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</si>
  <si>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</si>
  <si>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</si>
  <si>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</si>
  <si>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</si>
  <si>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</si>
  <si>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</si>
  <si>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</si>
  <si>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</si>
  <si>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</si>
  <si>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</si>
  <si>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</si>
  <si>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</si>
  <si>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</si>
  <si>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</si>
  <si>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</si>
  <si>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</si>
  <si>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</si>
  <si>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</si>
  <si>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</si>
  <si>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</si>
  <si>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</si>
  <si>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</si>
  <si>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</si>
  <si>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</si>
  <si>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</si>
  <si>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</si>
  <si>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</si>
  <si>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</si>
  <si>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</si>
  <si>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</si>
  <si>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</si>
  <si>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</si>
  <si>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</si>
  <si>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</si>
  <si>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</si>
  <si>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</si>
  <si>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</si>
  <si>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</si>
  <si>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</si>
  <si>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</si>
  <si>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</si>
  <si>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</si>
  <si>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</si>
  <si>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</si>
  <si>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</si>
  <si>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</si>
  <si>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</si>
  <si>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</si>
  <si>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</si>
  <si>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</si>
  <si>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</si>
  <si>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</si>
  <si>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</si>
  <si>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</si>
  <si>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</si>
  <si>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</si>
  <si>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</si>
  <si>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</si>
  <si>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</si>
  <si>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</si>
  <si>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</si>
  <si>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</si>
  <si>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</si>
  <si>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</si>
  <si>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</si>
  <si>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</si>
  <si>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</si>
  <si>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</si>
  <si>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</si>
  <si>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</si>
  <si>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</si>
  <si>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</si>
  <si>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</si>
  <si>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</si>
  <si>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</si>
  <si>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</si>
  <si>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</si>
  <si>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</si>
  <si>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</si>
  <si>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</si>
  <si>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</si>
  <si>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</si>
  <si>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</si>
  <si>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</si>
  <si>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</si>
  <si>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</si>
  <si>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</si>
  <si>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</si>
  <si>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</si>
  <si>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</si>
  <si>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</si>
  <si>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</si>
  <si>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</si>
  <si>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</si>
  <si>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</si>
  <si>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</si>
  <si>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</si>
  <si>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</si>
  <si>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</si>
  <si>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</si>
  <si>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</si>
  <si>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</si>
  <si>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</si>
  <si>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</si>
  <si>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</si>
  <si>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</si>
  <si>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</si>
  <si>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</si>
  <si>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</si>
  <si>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</si>
  <si>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</si>
  <si>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</si>
  <si>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</si>
  <si>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</si>
  <si>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</si>
  <si>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</si>
  <si>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</si>
  <si>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</si>
  <si>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</si>
  <si>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</si>
  <si>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</si>
  <si>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</si>
  <si>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</si>
  <si>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</si>
  <si>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</si>
  <si>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</si>
  <si>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</si>
  <si>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</si>
  <si>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</si>
  <si>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</si>
  <si>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</si>
  <si>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</si>
  <si>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</si>
  <si>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</si>
  <si>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</si>
  <si>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</si>
  <si>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</si>
  <si>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</si>
  <si>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</si>
  <si>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</si>
  <si>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</si>
  <si>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</si>
  <si>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</si>
  <si>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</si>
  <si>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</si>
  <si>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</si>
  <si>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</si>
  <si>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</si>
  <si>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</si>
  <si>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</si>
  <si>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</si>
  <si>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</si>
  <si>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</si>
  <si>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</si>
  <si>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</si>
  <si>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</si>
  <si>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</si>
  <si>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</si>
  <si>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</si>
  <si>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</si>
  <si>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</si>
  <si>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</si>
  <si>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</si>
  <si>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</si>
  <si>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</si>
  <si>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</si>
  <si>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</si>
  <si>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</si>
  <si>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</si>
  <si>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</si>
  <si>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</si>
  <si>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</si>
  <si>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</si>
  <si>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</si>
  <si>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</si>
  <si>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</si>
  <si>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</si>
  <si>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</si>
  <si>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</si>
  <si>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</si>
  <si>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</si>
  <si>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</si>
  <si>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</si>
  <si>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</si>
  <si>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</si>
  <si>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</si>
  <si>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</si>
  <si>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</si>
  <si>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</si>
  <si>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</si>
  <si>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</si>
  <si>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</si>
  <si>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</si>
  <si>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</si>
  <si>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</si>
  <si>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</si>
  <si>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</si>
  <si>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</si>
  <si>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</si>
  <si>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</si>
  <si>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</si>
  <si>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</si>
  <si>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</si>
  <si>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</si>
  <si>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</si>
  <si>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</si>
  <si>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</si>
  <si>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</si>
  <si>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</si>
  <si>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</si>
  <si>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</si>
  <si>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</si>
  <si>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</si>
  <si>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</si>
  <si>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</si>
  <si>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</si>
  <si>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</si>
  <si>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</si>
  <si>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</si>
  <si>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</si>
  <si>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</si>
  <si>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</si>
  <si>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</si>
  <si>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</si>
  <si>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</si>
  <si>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</si>
  <si>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</si>
  <si>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</si>
  <si>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</si>
  <si>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</si>
  <si>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</si>
  <si>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</si>
  <si>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</si>
  <si>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</si>
  <si>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</si>
  <si>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</si>
  <si>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</si>
  <si>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</si>
  <si>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</si>
  <si>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</si>
  <si>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</si>
  <si>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</si>
  <si>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</si>
  <si>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</si>
  <si>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</si>
  <si>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</si>
  <si>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</si>
  <si>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</si>
  <si>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</si>
  <si>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</si>
  <si>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</si>
  <si>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</si>
  <si>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</si>
  <si>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</si>
  <si>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</si>
  <si>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</si>
  <si>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</si>
  <si>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</si>
  <si>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</si>
  <si>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</si>
  <si>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</si>
  <si>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</si>
  <si>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</si>
  <si>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</si>
  <si>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</si>
  <si>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</si>
  <si>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</si>
  <si>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</si>
  <si>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</si>
  <si>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</si>
  <si>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</si>
  <si>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</si>
  <si>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</si>
  <si>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</si>
  <si>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</si>
  <si>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</si>
  <si>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</si>
  <si>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</si>
  <si>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</si>
  <si>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</si>
  <si>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</si>
  <si>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</si>
  <si>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</si>
  <si>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</si>
  <si>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</si>
  <si>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</si>
  <si>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</si>
  <si>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</si>
  <si>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</si>
  <si>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</si>
  <si>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</si>
  <si>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</si>
  <si>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</si>
  <si>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</si>
  <si>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</si>
  <si>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</si>
  <si>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</si>
  <si>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</si>
  <si>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</si>
  <si>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</si>
  <si>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</si>
  <si>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</si>
  <si>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</si>
  <si>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</si>
  <si>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</si>
  <si>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</si>
  <si>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</si>
  <si>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</si>
  <si>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</si>
  <si>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</si>
  <si>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</si>
  <si>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</si>
  <si>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</si>
  <si>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</si>
  <si>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</si>
  <si>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</si>
  <si>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</si>
  <si>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</si>
  <si>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</si>
  <si>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</si>
  <si>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</si>
  <si>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</si>
  <si>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</si>
  <si>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</si>
  <si>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</si>
  <si>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</si>
  <si>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</si>
  <si>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</si>
  <si>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</si>
  <si>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</si>
  <si>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</si>
  <si>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</si>
  <si>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</si>
  <si>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</si>
  <si>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</si>
  <si>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</si>
  <si>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</si>
  <si>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</si>
  <si>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</si>
  <si>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</si>
  <si>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</si>
  <si>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</si>
  <si>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</si>
  <si>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</si>
  <si>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</si>
  <si>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</si>
  <si>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</si>
  <si>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</si>
  <si>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</si>
  <si>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</si>
  <si>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</si>
  <si>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</si>
  <si>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</si>
  <si>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</si>
  <si>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</si>
  <si>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</si>
  <si>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</si>
  <si>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</si>
  <si>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</si>
  <si>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</si>
  <si>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</si>
  <si>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</si>
  <si>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</si>
  <si>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</si>
  <si>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</si>
  <si>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</si>
  <si>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</si>
  <si>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</si>
  <si>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</si>
  <si>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</si>
  <si>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</si>
  <si>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</si>
  <si>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</si>
  <si>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</si>
  <si>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</si>
  <si>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</si>
  <si>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</si>
  <si>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</si>
  <si>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</si>
  <si>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</si>
  <si>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</si>
  <si>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</si>
  <si>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</si>
  <si>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</si>
  <si>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</si>
  <si>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</si>
  <si>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</si>
  <si>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</si>
  <si>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</si>
  <si>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</si>
  <si>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</si>
  <si>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</si>
  <si>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</si>
  <si>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</si>
  <si>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</si>
  <si>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</si>
  <si>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</si>
  <si>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</si>
  <si>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</si>
  <si>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</si>
  <si>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</si>
  <si>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</si>
  <si>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</si>
  <si>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</si>
  <si>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</si>
  <si>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</si>
  <si>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</si>
  <si>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</si>
  <si>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</si>
  <si>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</si>
  <si>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</si>
  <si>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</si>
  <si>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</si>
  <si>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</si>
  <si>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</si>
  <si>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</si>
  <si>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</si>
  <si>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</si>
  <si>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</si>
  <si>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</si>
  <si>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</si>
  <si>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</si>
  <si>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</si>
  <si>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</si>
  <si>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</si>
  <si>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</si>
  <si>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</si>
  <si>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</si>
  <si>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</si>
  <si>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</si>
  <si>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</si>
  <si>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</si>
  <si>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</si>
  <si>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</si>
  <si>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</si>
  <si>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</si>
  <si>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</si>
  <si>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</si>
  <si>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</si>
  <si>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</si>
  <si>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</si>
  <si>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</si>
  <si>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</si>
  <si>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</si>
  <si>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</si>
  <si>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</si>
  <si>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</si>
  <si>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</si>
  <si>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</si>
  <si>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</si>
  <si>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</si>
  <si>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</si>
  <si>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</si>
  <si>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</si>
  <si>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</si>
  <si>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</si>
  <si>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</si>
  <si>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</si>
  <si>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</si>
  <si>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</si>
  <si>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</si>
  <si>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</si>
  <si>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</si>
  <si>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</si>
  <si>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</si>
  <si>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</si>
  <si>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</si>
  <si>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</si>
  <si>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</si>
  <si>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</si>
  <si>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</si>
  <si>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</si>
  <si>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</si>
  <si>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</si>
  <si>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</si>
  <si>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</si>
  <si>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</si>
  <si>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</si>
  <si>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</si>
  <si>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</si>
  <si>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</si>
  <si>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</si>
  <si>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</si>
  <si>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</si>
  <si>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</si>
  <si>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</si>
  <si>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</si>
  <si>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</si>
  <si>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</si>
  <si>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</si>
  <si>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</si>
  <si>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</si>
  <si>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</si>
  <si>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</si>
  <si>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</si>
  <si>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</si>
  <si>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</si>
  <si>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</si>
  <si>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</si>
  <si>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</si>
  <si>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</si>
  <si>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</si>
  <si>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</si>
  <si>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</si>
  <si>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</si>
  <si>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</si>
  <si>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</si>
  <si>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</si>
  <si>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</si>
  <si>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</si>
  <si>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</si>
  <si>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</si>
  <si>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</si>
  <si>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</si>
  <si>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</si>
  <si>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</si>
  <si>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</si>
  <si>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</si>
  <si>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</si>
  <si>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</si>
  <si>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</si>
  <si>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</si>
  <si>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</si>
  <si>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</si>
  <si>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</si>
  <si>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</si>
  <si>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</si>
  <si>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</si>
  <si>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</si>
  <si>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</si>
  <si>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</si>
  <si>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</si>
  <si>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</si>
  <si>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</si>
  <si>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</si>
  <si>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</si>
  <si>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</si>
  <si>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</si>
  <si>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</si>
  <si>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</si>
  <si>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</si>
  <si>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</si>
  <si>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</si>
  <si>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</si>
  <si>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</si>
  <si>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</si>
  <si>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</si>
  <si>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</si>
  <si>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</si>
  <si>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</si>
  <si>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</si>
  <si>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</si>
  <si>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</si>
  <si>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</si>
  <si>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</si>
  <si>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</si>
  <si>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</si>
  <si>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</si>
  <si>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</si>
  <si>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</si>
  <si>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</si>
  <si>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</si>
  <si>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</si>
  <si>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</si>
  <si>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</si>
  <si>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</si>
  <si>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</si>
  <si>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</si>
  <si>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</si>
  <si>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</si>
  <si>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</si>
  <si>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</si>
  <si>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</si>
  <si>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</si>
  <si>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</si>
  <si>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</si>
  <si>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</si>
  <si>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</si>
  <si>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</si>
  <si>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</si>
  <si>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</si>
  <si>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</si>
  <si>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</si>
  <si>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</si>
  <si>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</si>
  <si>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</si>
  <si>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</si>
  <si>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</si>
  <si>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</si>
  <si>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</si>
  <si>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</si>
  <si>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</si>
  <si>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</si>
  <si>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</si>
  <si>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</si>
  <si>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</si>
  <si>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</si>
  <si>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</si>
  <si>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</si>
  <si>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</si>
  <si>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</si>
  <si>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</si>
  <si>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</si>
  <si>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</si>
  <si>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</si>
  <si>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</si>
  <si>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</si>
  <si>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</si>
  <si>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</si>
  <si>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</si>
  <si>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</si>
  <si>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</si>
  <si>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</si>
  <si>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</si>
  <si>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</si>
  <si>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</si>
  <si>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</si>
  <si>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</si>
  <si>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</si>
  <si>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</si>
  <si>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</si>
  <si>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</si>
  <si>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</si>
  <si>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</si>
  <si>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</si>
  <si>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</si>
  <si>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</si>
  <si>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</si>
  <si>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</si>
  <si>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</si>
  <si>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</si>
  <si>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</si>
  <si>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</si>
  <si>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</si>
  <si>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</si>
  <si>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</si>
  <si>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</si>
  <si>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</si>
  <si>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</si>
  <si>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</si>
  <si>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</si>
  <si>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</si>
  <si>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</si>
  <si>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</si>
  <si>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</si>
  <si>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</si>
  <si>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</si>
  <si>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</si>
  <si>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</si>
  <si>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</si>
  <si>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</si>
  <si>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</si>
  <si>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</si>
  <si>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</si>
  <si>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</si>
  <si>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</si>
  <si>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</si>
  <si>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</si>
  <si>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</si>
  <si>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</si>
  <si>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</si>
  <si>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</si>
  <si>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</si>
  <si>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</si>
  <si>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</si>
  <si>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</si>
  <si>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</si>
  <si>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</si>
  <si>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</si>
  <si>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</si>
  <si>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</si>
  <si>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</si>
  <si>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</si>
  <si>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</si>
  <si>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</si>
  <si>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</si>
  <si>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</si>
  <si>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</si>
  <si>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</si>
  <si>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</si>
  <si>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</si>
  <si>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</si>
  <si>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</si>
  <si>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</si>
  <si>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</si>
  <si>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</si>
  <si>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</si>
  <si>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</si>
  <si>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</si>
  <si>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</si>
  <si>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</si>
  <si>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</si>
  <si>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</si>
  <si>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</si>
  <si>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</si>
  <si>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</si>
  <si>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</si>
  <si>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</si>
  <si>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</si>
  <si>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</si>
  <si>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</si>
  <si>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</si>
  <si>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</si>
  <si>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</si>
  <si>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</si>
  <si>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</si>
  <si>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</si>
  <si>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</si>
  <si>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</si>
  <si>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</si>
  <si>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</si>
  <si>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</si>
  <si>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</si>
  <si>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</si>
  <si>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</si>
  <si>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</si>
  <si>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</si>
  <si>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</si>
  <si>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</si>
  <si>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</si>
  <si>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</si>
  <si>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</si>
  <si>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</si>
  <si>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</si>
  <si>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</si>
  <si>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</si>
  <si>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</si>
  <si>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</si>
  <si>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</si>
  <si>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</si>
  <si>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</si>
  <si>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</si>
  <si>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</si>
  <si>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</si>
  <si>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</si>
  <si>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</si>
  <si>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</si>
  <si>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</si>
  <si>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</si>
  <si>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</si>
  <si>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</si>
  <si>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</si>
  <si>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</si>
  <si>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</si>
  <si>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</si>
  <si>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</si>
  <si>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</si>
  <si>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</si>
  <si>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</si>
  <si>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</si>
  <si>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</si>
  <si>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</si>
  <si>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</si>
  <si>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</si>
  <si>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</si>
  <si>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</si>
  <si>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</si>
  <si>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</si>
  <si>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</si>
  <si>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</si>
  <si>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</si>
  <si>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</si>
  <si>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</si>
  <si>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</si>
  <si>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</si>
  <si>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</si>
  <si>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</si>
  <si>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</si>
  <si>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</si>
  <si>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</si>
  <si>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</si>
  <si>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</si>
  <si>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</si>
  <si>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</si>
  <si>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</si>
  <si>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</si>
  <si>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</si>
  <si>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</si>
  <si>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</si>
  <si>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</si>
  <si>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</si>
  <si>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</si>
  <si>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</si>
  <si>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</si>
  <si>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</si>
  <si>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</si>
  <si>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</si>
  <si>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</si>
  <si>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</si>
  <si>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</si>
  <si>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</si>
  <si>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</si>
  <si>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</si>
  <si>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</si>
  <si>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</si>
  <si>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</si>
  <si>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</si>
  <si>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</si>
  <si>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</si>
  <si>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</si>
  <si>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</si>
  <si>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</si>
  <si>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</si>
  <si>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</si>
  <si>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</si>
  <si>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</si>
  <si>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</si>
  <si>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</si>
  <si>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</si>
  <si>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</si>
  <si>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</si>
  <si>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</si>
  <si>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</si>
  <si>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</si>
  <si>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</si>
  <si>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</si>
  <si>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</si>
  <si>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</si>
  <si>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</si>
  <si>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</si>
  <si>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</si>
  <si>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</si>
  <si>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</si>
  <si>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</si>
  <si>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</si>
  <si>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</si>
  <si>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</si>
  <si>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</si>
  <si>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</si>
  <si>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</si>
  <si>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</si>
  <si>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</si>
  <si>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</si>
  <si>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</si>
  <si>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</si>
  <si>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</si>
  <si>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</si>
  <si>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</si>
  <si>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</si>
  <si>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</si>
  <si>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</si>
  <si>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</si>
  <si>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</si>
  <si>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</si>
  <si>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</si>
  <si>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</si>
  <si>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</si>
  <si>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</si>
  <si>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</si>
  <si>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</si>
  <si>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</si>
  <si>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</si>
  <si>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</si>
  <si>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</si>
  <si>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</si>
  <si>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</si>
  <si>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</si>
  <si>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</si>
  <si>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</si>
  <si>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</si>
  <si>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</si>
  <si>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</si>
  <si>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</si>
  <si>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</si>
  <si>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</si>
  <si>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</si>
  <si>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</si>
  <si>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</si>
  <si>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</si>
  <si>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</si>
  <si>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</si>
  <si>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</si>
  <si>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</si>
  <si>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</si>
  <si>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</si>
  <si>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</si>
  <si>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</si>
  <si>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</si>
  <si>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</si>
  <si>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</si>
  <si>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</si>
  <si>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</si>
  <si>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</si>
  <si>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</si>
  <si>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</si>
  <si>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</si>
  <si>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</si>
  <si>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</si>
  <si>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</si>
  <si>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</si>
  <si>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</si>
  <si>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</si>
  <si>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</si>
  <si>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</si>
  <si>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</si>
  <si>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</si>
  <si>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</si>
  <si>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</si>
  <si>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</si>
  <si>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</si>
  <si>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</si>
  <si>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</si>
  <si>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</si>
  <si>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</si>
  <si>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</si>
  <si>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</si>
  <si>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</si>
  <si>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</si>
  <si>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</si>
  <si>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</si>
  <si>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</si>
  <si>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</si>
  <si>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</si>
  <si>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</si>
  <si>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</si>
  <si>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</si>
  <si>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</si>
  <si>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</si>
  <si>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</si>
  <si>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</si>
  <si>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</si>
  <si>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</si>
  <si>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</si>
  <si>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</si>
  <si>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</si>
  <si>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</si>
  <si>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</si>
  <si>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</si>
  <si>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</si>
  <si>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</si>
  <si>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</si>
  <si>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</si>
  <si>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</si>
  <si>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</si>
  <si>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</si>
  <si>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</si>
  <si>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</si>
  <si>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</si>
  <si>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</si>
  <si>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</si>
  <si>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</si>
  <si>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</si>
  <si>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</si>
  <si>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</si>
  <si>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</si>
  <si>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</si>
  <si>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</si>
  <si>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</si>
  <si>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</si>
  <si>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</si>
  <si>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</si>
  <si>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</si>
  <si>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</si>
  <si>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</si>
  <si>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</si>
  <si>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</si>
  <si>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</si>
  <si>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</si>
  <si>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</si>
  <si>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</si>
  <si>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</si>
  <si>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</si>
  <si>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</si>
  <si>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</si>
  <si>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</si>
  <si>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</si>
  <si>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</si>
  <si>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</si>
  <si>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</si>
  <si>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</si>
  <si>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</si>
  <si>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</si>
  <si>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</si>
  <si>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</si>
  <si>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</si>
  <si>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</si>
  <si>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</si>
  <si>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</si>
  <si>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</si>
  <si>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</si>
  <si>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</si>
  <si>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</si>
  <si>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</si>
  <si>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</si>
  <si>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</si>
  <si>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</si>
  <si>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</si>
  <si>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</si>
  <si>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</si>
  <si>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</si>
  <si>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</si>
  <si>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</si>
  <si>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</si>
  <si>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</si>
  <si>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</si>
  <si>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</si>
  <si>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</si>
  <si>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</si>
  <si>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</si>
  <si>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</si>
  <si>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</si>
  <si>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</si>
  <si>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</si>
  <si>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</si>
  <si>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</si>
  <si>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</si>
  <si>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</si>
  <si>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</si>
  <si>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</si>
  <si>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</si>
  <si>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</si>
  <si>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</si>
  <si>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</si>
  <si>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</si>
  <si>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</si>
  <si>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</si>
  <si>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</si>
  <si>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</si>
  <si>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</si>
  <si>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</si>
  <si>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</si>
  <si>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</si>
  <si>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</si>
  <si>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</si>
  <si>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</si>
  <si>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</si>
  <si>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</si>
  <si>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</si>
  <si>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</si>
  <si>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</si>
  <si>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</si>
  <si>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</si>
  <si>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</si>
  <si>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</si>
  <si>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</si>
  <si>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</si>
  <si>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</si>
  <si>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</si>
  <si>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</si>
  <si>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</si>
  <si>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</si>
  <si>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</si>
  <si>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</si>
  <si>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</si>
  <si>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</si>
  <si>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</si>
  <si>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</si>
  <si>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</si>
  <si>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</si>
  <si>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</si>
  <si>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</si>
  <si>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</si>
  <si>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</si>
  <si>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</si>
  <si>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</si>
  <si>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</si>
  <si>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</si>
  <si>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</si>
  <si>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</si>
  <si>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</si>
  <si>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</si>
  <si>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</si>
  <si>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</si>
  <si>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</si>
  <si>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</si>
  <si>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</si>
  <si>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</si>
  <si>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</si>
  <si>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</si>
  <si>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</si>
  <si>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</si>
  <si>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</si>
  <si>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</si>
  <si>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</si>
  <si>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</si>
  <si>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</si>
  <si>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</si>
  <si>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</si>
  <si>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</si>
  <si>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</si>
  <si>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</si>
  <si>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</si>
  <si>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</si>
  <si>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</si>
  <si>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</si>
  <si>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</si>
  <si>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</si>
  <si>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</si>
  <si>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</si>
  <si>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</si>
  <si>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</si>
  <si>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</si>
  <si>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</si>
  <si>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</si>
  <si>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</si>
  <si>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</si>
  <si>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</si>
  <si>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</si>
  <si>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</si>
  <si>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</si>
  <si>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</si>
  <si>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</si>
  <si>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</si>
  <si>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</si>
  <si>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</si>
  <si>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</si>
  <si>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</si>
  <si>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</si>
  <si>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</si>
  <si>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</si>
  <si>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</si>
  <si>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</si>
  <si>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</si>
  <si>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</si>
  <si>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</si>
  <si>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</si>
  <si>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</si>
  <si>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</si>
  <si>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</si>
  <si>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</si>
  <si>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</si>
  <si>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</si>
  <si>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</si>
  <si>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</si>
  <si>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</si>
  <si>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</si>
  <si>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</si>
  <si>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</si>
  <si>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</si>
  <si>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</si>
  <si>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</si>
  <si>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</si>
  <si>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</si>
  <si>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</si>
  <si>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</si>
  <si>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</si>
  <si>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</si>
  <si>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</si>
  <si>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</si>
  <si>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</si>
  <si>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</si>
  <si>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</si>
  <si>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</si>
  <si>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</si>
  <si>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</si>
  <si>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</si>
  <si>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</si>
  <si>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</si>
  <si>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</si>
  <si>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</si>
  <si>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</si>
  <si>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</si>
  <si>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</si>
  <si>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</si>
  <si>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</si>
  <si>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</si>
  <si>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</si>
  <si>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</si>
  <si>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</si>
  <si>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</si>
  <si>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</si>
  <si>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</si>
  <si>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</si>
  <si>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</si>
  <si>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</si>
  <si>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</si>
  <si>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</si>
  <si>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</si>
  <si>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</si>
  <si>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</si>
  <si>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</si>
  <si>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</si>
  <si>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</si>
  <si>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</si>
  <si>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</si>
  <si>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</si>
  <si>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</si>
  <si>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</si>
  <si>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</si>
  <si>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</si>
  <si>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</si>
  <si>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</si>
  <si>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</si>
  <si>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</si>
  <si>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</si>
  <si>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</si>
  <si>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</si>
  <si>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</si>
  <si>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</si>
  <si>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</si>
  <si>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</si>
  <si>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</si>
  <si>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</si>
  <si>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</si>
  <si>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</si>
  <si>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</si>
  <si>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</si>
  <si>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</si>
  <si>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</si>
  <si>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</si>
  <si>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</si>
  <si>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</si>
  <si>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</si>
  <si>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</si>
  <si>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</si>
  <si>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</si>
  <si>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</si>
  <si>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</si>
  <si>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</si>
  <si>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</si>
  <si>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</si>
  <si>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</si>
  <si>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</si>
  <si>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</si>
  <si>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</si>
  <si>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</si>
  <si>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</si>
  <si>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</si>
  <si>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</si>
  <si>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</si>
  <si>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</si>
  <si>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</si>
  <si>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</si>
  <si>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</si>
  <si>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</si>
  <si>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</si>
  <si>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</si>
  <si>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</si>
  <si>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</si>
  <si>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</si>
  <si>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</si>
  <si>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</si>
  <si>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</si>
  <si>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</si>
  <si>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</si>
  <si>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</si>
  <si>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</si>
  <si>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</si>
  <si>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</si>
  <si>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</si>
  <si>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</si>
  <si>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</si>
  <si>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</si>
  <si>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</si>
  <si>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</si>
  <si>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</si>
  <si>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</si>
  <si>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</si>
  <si>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</si>
  <si>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</si>
  <si>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</si>
  <si>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</si>
  <si>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</si>
  <si>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</si>
  <si>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</si>
  <si>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</si>
  <si>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</si>
  <si>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</si>
  <si>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</si>
  <si>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</si>
  <si>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</si>
  <si>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</si>
  <si>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</si>
  <si>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</si>
  <si>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</si>
  <si>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</si>
  <si>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</si>
  <si>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</si>
  <si>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</si>
  <si>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</si>
  <si>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</si>
  <si>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</si>
  <si>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</si>
  <si>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</si>
  <si>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</si>
  <si>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</si>
  <si>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</si>
  <si>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</si>
  <si>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</si>
  <si>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</si>
  <si>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</si>
  <si>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</si>
  <si>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</si>
  <si>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</si>
  <si>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</si>
  <si>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</si>
  <si>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</si>
  <si>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</si>
  <si>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</si>
  <si>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</si>
  <si>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</si>
  <si>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</si>
  <si>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</si>
  <si>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</si>
  <si>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</si>
  <si>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</si>
  <si>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</si>
  <si>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</si>
  <si>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</si>
  <si>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</si>
  <si>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</si>
  <si>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</si>
  <si>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</si>
  <si>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</si>
  <si>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</si>
  <si>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</si>
  <si>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</si>
  <si>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</si>
  <si>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</si>
  <si>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</si>
  <si>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</si>
  <si>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</si>
  <si>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</si>
  <si>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</si>
  <si>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</si>
  <si>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</si>
  <si>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</si>
  <si>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</si>
  <si>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</si>
  <si>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</si>
  <si>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</si>
  <si>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</si>
  <si>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</si>
  <si>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</si>
  <si>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</si>
  <si>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</si>
  <si>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</si>
  <si>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</si>
  <si>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</si>
  <si>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</si>
  <si>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</si>
  <si>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</si>
  <si>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</si>
  <si>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</si>
  <si>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</si>
  <si>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</si>
  <si>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</si>
  <si>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</si>
  <si>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</si>
  <si>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</si>
  <si>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</si>
  <si>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</si>
  <si>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</si>
  <si>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</si>
  <si>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</si>
  <si>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</si>
  <si>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</si>
  <si>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</si>
  <si>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</si>
  <si>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</si>
  <si>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</si>
  <si>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</si>
  <si>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</si>
  <si>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</si>
  <si>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</si>
  <si>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</si>
  <si>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</si>
  <si>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</si>
  <si>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</si>
  <si>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</si>
  <si>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</si>
  <si>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</si>
  <si>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</si>
  <si>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</si>
  <si>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</si>
  <si>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</si>
  <si>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</si>
  <si>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</si>
  <si>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</si>
  <si>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</si>
  <si>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</si>
  <si>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</si>
  <si>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</si>
  <si>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</si>
  <si>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</si>
  <si>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</si>
  <si>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</si>
  <si>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</si>
  <si>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</si>
  <si>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</si>
  <si>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</si>
  <si>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</si>
  <si>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</si>
  <si>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</si>
  <si>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</si>
  <si>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</si>
  <si>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</si>
  <si>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</si>
  <si>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</si>
  <si>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</si>
  <si>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</si>
  <si>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</si>
  <si>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</si>
  <si>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</si>
  <si>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</si>
  <si>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</si>
  <si>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</si>
  <si>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</si>
  <si>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</si>
  <si>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</si>
  <si>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</si>
  <si>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</si>
  <si>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</si>
  <si>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</si>
  <si>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</si>
  <si>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</si>
  <si>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</si>
  <si>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</si>
  <si>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</si>
  <si>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</si>
  <si>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</si>
  <si>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</si>
  <si>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</si>
  <si>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</si>
  <si>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</si>
  <si>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</si>
  <si>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</si>
  <si>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</si>
  <si>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</si>
  <si>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</si>
  <si>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</si>
  <si>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</si>
  <si>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</si>
  <si>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</si>
  <si>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</si>
  <si>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</si>
  <si>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</si>
  <si>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</si>
  <si>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</si>
  <si>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</si>
  <si>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</si>
  <si>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</si>
  <si>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</si>
  <si>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</si>
  <si>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</si>
  <si>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</si>
  <si>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</si>
  <si>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</si>
  <si>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</si>
  <si>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</si>
  <si>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</si>
  <si>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</si>
  <si>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</si>
  <si>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</si>
  <si>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</si>
  <si>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</si>
  <si>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</si>
  <si>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</si>
  <si>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</si>
  <si>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</si>
  <si>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</si>
  <si>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</si>
  <si>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</si>
  <si>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</si>
  <si>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</si>
  <si>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</si>
  <si>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</si>
  <si>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</si>
  <si>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</si>
  <si>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</si>
  <si>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</si>
  <si>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</si>
  <si>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</si>
  <si>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</si>
  <si>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</si>
  <si>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</si>
  <si>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</si>
  <si>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</si>
  <si>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</si>
  <si>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</si>
  <si>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</si>
  <si>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</si>
  <si>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</si>
  <si>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</si>
  <si>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</si>
  <si>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</si>
  <si>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</si>
  <si>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</si>
  <si>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</si>
  <si>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</si>
  <si>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</si>
  <si>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</si>
  <si>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</si>
  <si>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</si>
  <si>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</si>
  <si>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</si>
  <si>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</si>
  <si>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</si>
  <si>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</si>
  <si>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</si>
  <si>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</si>
  <si>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</si>
  <si>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</si>
  <si>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</si>
  <si>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</si>
  <si>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</si>
  <si>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</si>
  <si>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</si>
  <si>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</si>
  <si>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</si>
  <si>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</si>
  <si>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</si>
  <si>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</si>
  <si>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</si>
  <si>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</si>
  <si>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</si>
  <si>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</si>
  <si>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</si>
  <si>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</si>
  <si>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</si>
  <si>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</si>
  <si>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</si>
  <si>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</si>
  <si>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</si>
  <si>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</si>
  <si>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</si>
  <si>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</si>
  <si>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</si>
  <si>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</si>
  <si>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</si>
  <si>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</si>
  <si>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</si>
  <si>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</si>
  <si>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</si>
  <si>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</si>
  <si>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</si>
  <si>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</si>
  <si>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</si>
  <si>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</si>
  <si>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</si>
  <si>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</si>
  <si>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</si>
  <si>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</si>
  <si>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</si>
  <si>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</si>
  <si>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</si>
  <si>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</si>
  <si>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</si>
  <si>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</si>
  <si>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</si>
  <si>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</si>
  <si>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</si>
  <si>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</si>
  <si>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</si>
  <si>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</si>
  <si>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</si>
  <si>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</si>
  <si>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</si>
  <si>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</si>
  <si>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</si>
  <si>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</si>
  <si>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</si>
  <si>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</si>
  <si>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</si>
  <si>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</si>
  <si>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</si>
  <si>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</si>
  <si>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</si>
  <si>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</si>
  <si>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</si>
  <si>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</si>
  <si>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</si>
  <si>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</si>
  <si>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</si>
  <si>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</si>
  <si>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</si>
  <si>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</si>
  <si>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</si>
  <si>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</si>
  <si>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</si>
  <si>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</si>
  <si>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</si>
  <si>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</si>
  <si>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</si>
  <si>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</si>
  <si>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</si>
  <si>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</si>
  <si>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</si>
  <si>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</si>
  <si>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</si>
  <si>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</si>
  <si>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</si>
  <si>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</si>
  <si>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</si>
  <si>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</si>
  <si>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</si>
  <si>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</si>
  <si>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</si>
  <si>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</si>
  <si>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</si>
  <si>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</si>
  <si>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</si>
  <si>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</si>
  <si>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</si>
  <si>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</si>
  <si>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</si>
  <si>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</si>
  <si>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</si>
  <si>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</si>
  <si>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</si>
  <si>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</si>
  <si>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</si>
  <si>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</si>
  <si>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</si>
  <si>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</si>
  <si>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</si>
  <si>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</si>
  <si>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</si>
  <si>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</si>
  <si>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</si>
  <si>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</si>
  <si>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</si>
  <si>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</si>
  <si>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</si>
  <si>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</si>
  <si>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</si>
  <si>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</si>
  <si>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</si>
  <si>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</si>
  <si>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</si>
  <si>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</si>
  <si>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</si>
  <si>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</si>
  <si>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</si>
  <si>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</si>
  <si>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</si>
  <si>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</si>
  <si>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</si>
  <si>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</si>
  <si>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</si>
  <si>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</si>
  <si>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</si>
  <si>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</si>
  <si>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</si>
  <si>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</si>
  <si>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</si>
  <si>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</si>
  <si>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</si>
  <si>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</si>
  <si>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</si>
  <si>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</si>
  <si>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</si>
  <si>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</si>
  <si>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</si>
  <si>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</si>
  <si>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</si>
  <si>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</si>
  <si>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</si>
  <si>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</si>
  <si>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</si>
  <si>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</si>
  <si>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</si>
  <si>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</si>
  <si>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</si>
  <si>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</si>
  <si>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</si>
  <si>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</si>
  <si>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</si>
  <si>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</si>
  <si>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</si>
  <si>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</si>
  <si>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</si>
  <si>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</si>
  <si>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</si>
  <si>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</si>
  <si>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</si>
  <si>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</si>
  <si>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</si>
  <si>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</si>
  <si>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</si>
  <si>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</si>
  <si>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</si>
  <si>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</si>
  <si>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</si>
  <si>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</si>
  <si>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</si>
  <si>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</si>
  <si>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</si>
  <si>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</si>
  <si>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</si>
  <si>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</si>
  <si>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</si>
  <si>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</si>
  <si>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</si>
  <si>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</si>
  <si>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</si>
  <si>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</si>
  <si>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</si>
  <si>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</si>
  <si>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</si>
  <si>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</si>
  <si>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</si>
  <si>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</si>
  <si>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</si>
  <si>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</si>
  <si>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</si>
  <si>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</si>
  <si>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</si>
  <si>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</si>
  <si>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</si>
  <si>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</si>
  <si>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</si>
  <si>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</si>
  <si>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</si>
  <si>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</si>
  <si>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</si>
  <si>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</si>
  <si>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</si>
  <si>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</si>
  <si>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</si>
  <si>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</si>
  <si>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</si>
  <si>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</si>
  <si>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</si>
  <si>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</si>
  <si>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</si>
  <si>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</si>
  <si>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</si>
  <si>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</si>
  <si>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</si>
  <si>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</si>
  <si>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</si>
  <si>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</si>
  <si>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</si>
  <si>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</si>
  <si>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</si>
  <si>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</si>
  <si>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</si>
  <si>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</si>
  <si>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</si>
  <si>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</si>
  <si>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</si>
  <si>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</si>
  <si>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</si>
  <si>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</si>
  <si>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</si>
  <si>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</si>
  <si>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</si>
  <si>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</si>
  <si>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</si>
  <si>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</si>
  <si>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</si>
  <si>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</si>
  <si>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</si>
  <si>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</si>
  <si>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</si>
  <si>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</si>
  <si>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</si>
  <si>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</si>
  <si>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</si>
  <si>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</si>
  <si>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</si>
  <si>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</si>
  <si>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</si>
  <si>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</si>
  <si>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</si>
  <si>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</si>
  <si>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</si>
  <si>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</si>
  <si>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</si>
  <si>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</si>
  <si>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</si>
  <si>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</si>
  <si>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</si>
  <si>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</si>
  <si>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</si>
  <si>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</si>
  <si>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</si>
  <si>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</si>
  <si>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</si>
  <si>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</si>
  <si>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</si>
  <si>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</si>
  <si>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</si>
  <si>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</si>
  <si>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</si>
  <si>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</si>
  <si>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</si>
  <si>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</si>
  <si>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</si>
  <si>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</si>
  <si>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</si>
  <si>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</si>
  <si>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</si>
  <si>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</si>
  <si>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</si>
  <si>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</si>
  <si>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</si>
  <si>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</si>
  <si>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</si>
  <si>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</si>
  <si>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</si>
  <si>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</si>
  <si>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</si>
  <si>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</si>
  <si>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</si>
  <si>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</si>
  <si>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</si>
  <si>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</si>
  <si>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</si>
  <si>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</si>
  <si>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</si>
  <si>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</si>
  <si>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</si>
  <si>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</si>
  <si>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</si>
  <si>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</si>
  <si>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</si>
  <si>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</si>
  <si>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</si>
  <si>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</si>
  <si>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</si>
  <si>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</si>
  <si>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</si>
  <si>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</si>
  <si>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</si>
  <si>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</si>
  <si>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</si>
  <si>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</si>
  <si>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</si>
  <si>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</si>
  <si>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</si>
  <si>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</si>
  <si>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</si>
  <si>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</si>
  <si>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</si>
  <si>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</si>
  <si>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</si>
  <si>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</si>
  <si>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</si>
  <si>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</si>
  <si>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</si>
  <si>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</si>
  <si>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</si>
  <si>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</si>
  <si>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</si>
  <si>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</si>
  <si>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</si>
  <si>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</si>
  <si>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</si>
  <si>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</si>
  <si>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</si>
  <si>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</si>
  <si>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</si>
  <si>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</si>
  <si>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</si>
  <si>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</si>
  <si>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</si>
  <si>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</si>
  <si>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</si>
  <si>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</si>
  <si>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</si>
  <si>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</si>
  <si>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</si>
  <si>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</si>
  <si>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</si>
  <si>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</si>
  <si>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</si>
  <si>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</si>
  <si>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</si>
  <si>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</si>
  <si>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</si>
  <si>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</si>
  <si>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</si>
  <si>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</si>
  <si>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</si>
  <si>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</si>
  <si>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</si>
  <si>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</si>
  <si>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</si>
  <si>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</si>
  <si>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</si>
  <si>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</si>
  <si>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</si>
  <si>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</si>
  <si>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</si>
  <si>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</si>
  <si>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</si>
  <si>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</si>
  <si>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</si>
  <si>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</si>
  <si>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</si>
  <si>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</si>
  <si>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</si>
  <si>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</si>
  <si>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</si>
  <si>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</si>
  <si>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</si>
  <si>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</si>
  <si>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</si>
  <si>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</si>
  <si>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</si>
  <si>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</si>
  <si>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</si>
  <si>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</si>
  <si>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</si>
  <si>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</si>
  <si>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</si>
  <si>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</si>
  <si>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</si>
  <si>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</si>
  <si>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</si>
  <si>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</si>
  <si>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</si>
  <si>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</si>
  <si>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</si>
  <si>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</si>
  <si>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</si>
  <si>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</si>
  <si>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</si>
  <si>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</si>
  <si>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</si>
  <si>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</si>
  <si>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</si>
  <si>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</si>
  <si>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</si>
  <si>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</si>
  <si>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</si>
  <si>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</si>
  <si>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</si>
  <si>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</si>
  <si>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</si>
  <si>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</si>
  <si>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</si>
  <si>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</si>
  <si>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</si>
  <si>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</si>
  <si>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</si>
  <si>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</si>
  <si>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</si>
  <si>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</si>
  <si>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</si>
  <si>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</si>
  <si>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</si>
  <si>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</si>
  <si>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</si>
  <si>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</si>
  <si>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</si>
  <si>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</si>
  <si>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</si>
  <si>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</si>
  <si>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</si>
  <si>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</si>
  <si>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</si>
  <si>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</si>
  <si>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</si>
  <si>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</si>
  <si>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</si>
  <si>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</si>
  <si>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</si>
  <si>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</si>
  <si>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</si>
  <si>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</si>
  <si>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</si>
  <si>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</si>
  <si>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</si>
  <si>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</si>
  <si>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</si>
  <si>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</si>
  <si>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</si>
  <si>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</si>
  <si>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</si>
  <si>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</si>
  <si>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</si>
  <si>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</si>
  <si>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</si>
  <si>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</si>
  <si>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</si>
  <si>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</si>
  <si>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</si>
  <si>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</si>
  <si>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</si>
  <si>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</si>
  <si>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</si>
  <si>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</si>
  <si>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</si>
  <si>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</si>
  <si>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</si>
  <si>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</si>
  <si>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</si>
  <si>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</si>
  <si>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</si>
  <si>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</si>
  <si>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</si>
  <si>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</si>
  <si>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</si>
  <si>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</si>
  <si>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</si>
  <si>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</si>
  <si>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</si>
  <si>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</si>
  <si>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</si>
  <si>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</si>
  <si>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</si>
  <si>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</si>
  <si>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</si>
  <si>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</si>
  <si>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</si>
  <si>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</si>
  <si>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</si>
  <si>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</si>
  <si>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</si>
  <si>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</si>
  <si>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</si>
  <si>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</si>
  <si>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</si>
  <si>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</si>
  <si>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</si>
  <si>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</si>
  <si>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</si>
  <si>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</si>
  <si>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</si>
  <si>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</si>
  <si>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</si>
  <si>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</si>
  <si>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</si>
  <si>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</si>
  <si>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</si>
  <si>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</si>
  <si>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</si>
  <si>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</si>
  <si>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</si>
  <si>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</si>
  <si>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</si>
  <si>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</si>
  <si>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</si>
  <si>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</si>
  <si>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</si>
  <si>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</si>
  <si>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</si>
  <si>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</si>
  <si>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</si>
  <si>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</si>
  <si>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</si>
  <si>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</si>
  <si>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</si>
  <si>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</si>
  <si>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</si>
  <si>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</si>
  <si>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</si>
  <si>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</si>
  <si>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</si>
  <si>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</si>
  <si>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</si>
  <si>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</si>
  <si>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</si>
  <si>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</si>
  <si>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</si>
  <si>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</si>
  <si>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</si>
  <si>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</si>
  <si>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</si>
  <si>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</si>
  <si>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</si>
  <si>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</si>
  <si>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</si>
  <si>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</si>
  <si>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</si>
  <si>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</si>
  <si>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</si>
  <si>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</si>
  <si>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</si>
  <si>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</si>
  <si>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</si>
  <si>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</si>
  <si>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</si>
  <si>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</si>
  <si>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</si>
  <si>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</si>
  <si>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</si>
  <si>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</si>
  <si>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</si>
  <si>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</si>
  <si>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</si>
  <si>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</si>
  <si>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</si>
  <si>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</si>
  <si>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</si>
  <si>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</si>
  <si>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</si>
  <si>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</si>
  <si>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</si>
  <si>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</si>
  <si>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</si>
  <si>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</si>
  <si>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</si>
  <si>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</si>
  <si>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</si>
  <si>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</si>
  <si>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</si>
  <si>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</si>
  <si>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</si>
  <si>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</si>
  <si>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</si>
  <si>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</si>
  <si>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</si>
  <si>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</si>
  <si>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</si>
  <si>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</si>
  <si>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</si>
  <si>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</si>
  <si>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</si>
  <si>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</si>
  <si>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</si>
  <si>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</si>
  <si>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</si>
  <si>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</si>
  <si>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</si>
  <si>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</si>
  <si>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</si>
  <si>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</si>
  <si>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</si>
  <si>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</si>
  <si>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</si>
  <si>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</si>
  <si>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</si>
  <si>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</si>
  <si>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</si>
  <si>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</si>
  <si>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</si>
  <si>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</si>
  <si>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</si>
  <si>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</si>
  <si>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</si>
  <si>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</si>
  <si>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</si>
  <si>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</si>
  <si>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</si>
  <si>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</si>
  <si>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</si>
  <si>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</si>
  <si>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</si>
  <si>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</si>
  <si>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</si>
  <si>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</si>
  <si>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</si>
  <si>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</si>
  <si>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</si>
  <si>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</si>
  <si>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</si>
  <si>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</si>
  <si>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</si>
  <si>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</si>
  <si>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</si>
  <si>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</si>
  <si>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</si>
  <si>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</si>
  <si>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</si>
  <si>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</si>
  <si>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</si>
  <si>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</si>
  <si>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</si>
  <si>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</si>
  <si>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</si>
  <si>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</si>
  <si>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</si>
  <si>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</si>
  <si>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</si>
  <si>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</si>
  <si>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</si>
  <si>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</si>
  <si>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</si>
  <si>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</si>
  <si>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</si>
  <si>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</si>
  <si>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</si>
  <si>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</si>
  <si>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</si>
  <si>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</si>
  <si>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</si>
  <si>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</si>
  <si>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</si>
  <si>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</si>
  <si>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</si>
  <si>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</si>
  <si>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</si>
  <si>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</si>
  <si>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</si>
  <si>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</si>
  <si>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</si>
  <si>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</si>
  <si>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</si>
  <si>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</si>
  <si>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</si>
  <si>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</si>
  <si>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</si>
  <si>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</si>
  <si>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</si>
  <si>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</si>
  <si>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</si>
  <si>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</si>
  <si>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</si>
  <si>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</si>
  <si>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</si>
  <si>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</si>
  <si>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</si>
  <si>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</si>
  <si>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</si>
  <si>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</si>
  <si>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</si>
  <si>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</si>
  <si>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</si>
  <si>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</si>
  <si>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</si>
  <si>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</si>
  <si>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</si>
  <si>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</si>
  <si>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</si>
  <si>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</si>
  <si>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</si>
  <si>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</si>
  <si>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</si>
  <si>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</si>
  <si>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</si>
  <si>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</si>
  <si>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</si>
  <si>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</si>
  <si>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</si>
  <si>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</si>
  <si>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</si>
  <si>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</si>
  <si>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</si>
  <si>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</si>
  <si>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</si>
  <si>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</si>
  <si>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</si>
  <si>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</si>
  <si>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</si>
  <si>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</si>
  <si>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</si>
  <si>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</si>
  <si>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</si>
  <si>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</si>
  <si>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</si>
  <si>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</si>
  <si>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</si>
  <si>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</si>
  <si>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</si>
  <si>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</si>
  <si>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</si>
  <si>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</si>
  <si>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</si>
  <si>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</si>
  <si>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</si>
  <si>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</si>
  <si>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</si>
  <si>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</si>
  <si>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</si>
  <si>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</si>
  <si>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</si>
  <si>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</si>
  <si>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</si>
  <si>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</si>
  <si>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</si>
  <si>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</si>
  <si>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</si>
  <si>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</si>
  <si>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</si>
  <si>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</si>
  <si>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</si>
  <si>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</si>
  <si>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</si>
  <si>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</si>
  <si>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</si>
  <si>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</si>
  <si>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</si>
  <si>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</si>
  <si>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</si>
  <si>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</si>
  <si>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</si>
  <si>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</si>
  <si>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</si>
  <si>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</si>
  <si>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</si>
  <si>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</si>
  <si>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</si>
  <si>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</si>
  <si>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</si>
  <si>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</si>
  <si>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</si>
  <si>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</si>
  <si>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</si>
  <si>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</si>
  <si>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</si>
  <si>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</si>
  <si>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</si>
  <si>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</si>
  <si>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</si>
  <si>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</si>
  <si>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</si>
  <si>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</si>
  <si>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</si>
  <si>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</si>
  <si>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</si>
  <si>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</si>
  <si>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</si>
  <si>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</si>
  <si>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</si>
  <si>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</si>
  <si>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</si>
  <si>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</si>
  <si>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</si>
  <si>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</si>
  <si>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</si>
  <si>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</si>
  <si>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</si>
  <si>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</si>
  <si>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</si>
  <si>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</si>
  <si>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</si>
  <si>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</si>
  <si>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</si>
  <si>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</si>
  <si>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</si>
  <si>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</si>
  <si>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</si>
  <si>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</si>
  <si>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</si>
  <si>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</si>
  <si>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</si>
  <si>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</si>
  <si>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</si>
  <si>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</si>
  <si>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</si>
  <si>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</si>
  <si>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</si>
  <si>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</si>
  <si>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</si>
  <si>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</si>
  <si>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</si>
  <si>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</si>
  <si>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</si>
  <si>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</si>
  <si>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</si>
  <si>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</si>
  <si>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</si>
  <si>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</si>
  <si>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</si>
  <si>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</si>
  <si>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</si>
  <si>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</si>
  <si>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</si>
  <si>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</si>
  <si>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</si>
  <si>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</si>
  <si>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</si>
  <si>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</si>
  <si>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</si>
  <si>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</si>
  <si>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</si>
  <si>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</si>
  <si>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</si>
  <si>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</si>
  <si>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</si>
  <si>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</si>
  <si>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</si>
  <si>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</si>
  <si>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</si>
  <si>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</si>
  <si>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</si>
  <si>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</si>
  <si>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</si>
  <si>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</si>
  <si>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</si>
  <si>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</si>
  <si>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</si>
  <si>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</si>
  <si>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</si>
  <si>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</si>
  <si>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</si>
  <si>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</si>
  <si>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</si>
  <si>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</si>
  <si>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</si>
  <si>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</si>
  <si>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</si>
  <si>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</si>
  <si>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</si>
  <si>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</si>
  <si>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</si>
  <si>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</si>
  <si>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</si>
  <si>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</si>
  <si>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</si>
  <si>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</si>
  <si>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</si>
  <si>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</si>
  <si>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</si>
  <si>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</si>
  <si>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</si>
  <si>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</si>
  <si>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</si>
  <si>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</si>
  <si>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</si>
  <si>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</si>
  <si>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</si>
  <si>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</si>
  <si>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</si>
  <si>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</si>
  <si>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</si>
  <si>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</si>
  <si>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</si>
  <si>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</si>
  <si>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</si>
  <si>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</si>
  <si>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</si>
  <si>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</si>
  <si>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</si>
  <si>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</si>
  <si>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</si>
  <si>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</si>
  <si>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</si>
  <si>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</si>
  <si>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</si>
  <si>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</si>
  <si>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</si>
  <si>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</si>
  <si>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</si>
  <si>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</si>
  <si>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</si>
  <si>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</si>
  <si>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</si>
  <si>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</si>
  <si>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</si>
  <si>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</si>
  <si>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</si>
  <si>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</si>
  <si>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</si>
  <si>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</si>
  <si>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</si>
  <si>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</si>
  <si>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</si>
  <si>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</si>
  <si>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</si>
  <si>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</si>
  <si>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</si>
  <si>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</si>
  <si>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</si>
  <si>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</si>
  <si>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</si>
  <si>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</si>
  <si>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</si>
  <si>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</si>
  <si>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</si>
  <si>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</si>
  <si>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</si>
  <si>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</si>
  <si>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</si>
  <si>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</si>
  <si>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</si>
  <si>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</si>
  <si>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</si>
  <si>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</si>
  <si>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</si>
  <si>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</si>
  <si>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</si>
  <si>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</si>
  <si>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</si>
  <si>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</si>
  <si>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</si>
  <si>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</si>
  <si>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</si>
  <si>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</si>
  <si>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</si>
  <si>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</si>
  <si>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</si>
  <si>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</si>
  <si>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</si>
  <si>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</si>
  <si>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</si>
  <si>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</si>
  <si>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</si>
  <si>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</si>
  <si>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</si>
  <si>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</si>
  <si>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</si>
  <si>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</si>
  <si>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</si>
  <si>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</si>
  <si>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</si>
  <si>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</si>
  <si>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</si>
  <si>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</si>
  <si>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</si>
  <si>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</si>
  <si>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</si>
  <si>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</si>
  <si>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</si>
  <si>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</si>
  <si>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</si>
  <si>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</si>
  <si>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</si>
  <si>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</si>
  <si>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</si>
  <si>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</si>
  <si>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</si>
  <si>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</si>
  <si>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</si>
  <si>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</si>
  <si>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</si>
  <si>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</si>
  <si>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</si>
  <si>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</si>
  <si>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</si>
  <si>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</si>
  <si>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</si>
  <si>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</si>
  <si>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</si>
  <si>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</si>
  <si>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</si>
  <si>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</si>
  <si>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</si>
  <si>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</si>
  <si>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</si>
  <si>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</si>
  <si>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</si>
  <si>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</si>
  <si>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</si>
  <si>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</si>
  <si>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</si>
  <si>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</si>
  <si>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</si>
  <si>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</si>
  <si>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</si>
  <si>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</si>
  <si>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</si>
  <si>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</si>
  <si>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</si>
  <si>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</si>
  <si>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</si>
  <si>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</si>
  <si>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</si>
  <si>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</si>
  <si>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</si>
  <si>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</si>
  <si>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</si>
  <si>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</si>
  <si>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</si>
  <si>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</si>
  <si>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</si>
  <si>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</si>
  <si>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</si>
  <si>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</si>
  <si>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</si>
  <si>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</si>
  <si>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</si>
  <si>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</si>
  <si>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</si>
  <si>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</si>
  <si>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</si>
  <si>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</si>
  <si>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</si>
  <si>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</si>
  <si>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</si>
  <si>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</si>
  <si>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</si>
  <si>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</si>
  <si>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</si>
  <si>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</si>
  <si>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</si>
  <si>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</si>
  <si>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</si>
  <si>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</si>
  <si>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</si>
  <si>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</si>
  <si>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</si>
  <si>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</si>
  <si>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</si>
  <si>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</si>
  <si>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</si>
  <si>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</si>
  <si>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</si>
  <si>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</si>
  <si>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</si>
  <si>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</si>
  <si>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</si>
  <si>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</si>
  <si>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</si>
  <si>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</si>
  <si>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</si>
  <si>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</si>
  <si>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</si>
  <si>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</si>
  <si>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</si>
  <si>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</si>
  <si>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</si>
  <si>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</si>
  <si>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</si>
  <si>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</si>
  <si>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</si>
  <si>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</si>
  <si>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</si>
  <si>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</si>
  <si>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</si>
  <si>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</si>
  <si>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</si>
  <si>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</si>
  <si>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</si>
  <si>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</si>
  <si>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</si>
  <si>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</si>
  <si>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</si>
  <si>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</si>
  <si>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</si>
  <si>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</si>
  <si>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</si>
  <si>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</si>
  <si>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</si>
  <si>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</si>
  <si>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</si>
  <si>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</si>
  <si>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</si>
  <si>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</si>
  <si>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</si>
  <si>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</si>
  <si>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</si>
  <si>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</si>
  <si>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</si>
  <si>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</si>
  <si>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</si>
  <si>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</si>
  <si>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</si>
  <si>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</si>
  <si>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</si>
  <si>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</si>
  <si>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</si>
  <si>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</si>
  <si>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</si>
  <si>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</si>
  <si>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</si>
  <si>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</si>
  <si>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</si>
  <si>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</si>
  <si>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</si>
  <si>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</si>
  <si>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</si>
  <si>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</si>
  <si>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</si>
  <si>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</si>
  <si>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</si>
  <si>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</si>
  <si>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</si>
  <si>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</si>
  <si>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</si>
  <si>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</si>
  <si>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</si>
  <si>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</si>
  <si>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</si>
  <si>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</si>
  <si>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</si>
  <si>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</si>
  <si>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</si>
  <si>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</si>
  <si>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</si>
  <si>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</si>
  <si>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</si>
  <si>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</si>
  <si>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</si>
  <si>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</si>
  <si>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</si>
  <si>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</si>
  <si>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</si>
  <si>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</si>
  <si>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</si>
  <si>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</si>
  <si>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</si>
  <si>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</si>
  <si>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</si>
  <si>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</si>
  <si>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</si>
  <si>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</si>
  <si>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</si>
  <si>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</si>
  <si>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</si>
  <si>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</si>
  <si>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</si>
  <si>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</si>
  <si>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</si>
  <si>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</si>
  <si>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</si>
  <si>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</si>
  <si>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</si>
  <si>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</si>
  <si>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</si>
  <si>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</si>
  <si>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</si>
  <si>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</si>
  <si>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</si>
  <si>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</si>
  <si>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</si>
  <si>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</si>
  <si>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</si>
  <si>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</si>
  <si>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</si>
  <si>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</si>
  <si>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</si>
  <si>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</si>
  <si>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</si>
  <si>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</si>
  <si>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</si>
  <si>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</si>
  <si>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</si>
  <si>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</si>
  <si>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</si>
  <si>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</si>
  <si>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</si>
  <si>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</si>
  <si>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</si>
  <si>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</si>
  <si>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</si>
  <si>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</si>
  <si>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</si>
  <si>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</si>
  <si>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</si>
  <si>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</si>
  <si>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</si>
  <si>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</si>
  <si>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</si>
  <si>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</si>
  <si>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</si>
  <si>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</si>
  <si>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</si>
  <si>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</si>
  <si>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</si>
  <si>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</si>
  <si>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</si>
  <si>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</si>
  <si>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</si>
  <si>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</si>
  <si>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</si>
  <si>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</si>
  <si>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</si>
  <si>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</si>
  <si>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</si>
  <si>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</si>
  <si>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</si>
  <si>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</si>
  <si>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</si>
  <si>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</si>
  <si>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</si>
  <si>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</si>
  <si>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</si>
  <si>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</si>
  <si>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</si>
  <si>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</si>
  <si>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</si>
  <si>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</si>
  <si>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</si>
  <si>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</si>
  <si>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</si>
  <si>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</si>
  <si>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</si>
  <si>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</si>
  <si>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</si>
  <si>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</si>
  <si>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</si>
  <si>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</si>
  <si>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</si>
  <si>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</si>
  <si>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</si>
  <si>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</si>
  <si>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</si>
  <si>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</si>
  <si>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</si>
  <si>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</si>
  <si>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</si>
  <si>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</si>
  <si>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</si>
  <si>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</si>
  <si>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</si>
  <si>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</si>
  <si>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</si>
  <si>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</si>
  <si>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</si>
  <si>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</si>
  <si>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</si>
  <si>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</si>
  <si>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</si>
  <si>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</si>
  <si>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</si>
  <si>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</si>
  <si>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</si>
  <si>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</si>
  <si>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</si>
  <si>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</si>
  <si>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</si>
  <si>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</si>
  <si>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</si>
  <si>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</si>
  <si>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</si>
  <si>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</si>
  <si>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</si>
  <si>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</si>
  <si>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</si>
  <si>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</si>
  <si>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</si>
  <si>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</si>
  <si>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</si>
  <si>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</si>
  <si>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</si>
  <si>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</si>
  <si>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</si>
  <si>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</si>
  <si>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</si>
  <si>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</si>
  <si>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</si>
  <si>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</si>
  <si>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</si>
  <si>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</si>
  <si>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</si>
  <si>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</si>
  <si>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</si>
  <si>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</si>
  <si>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</si>
  <si>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</si>
  <si>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</si>
  <si>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</si>
  <si>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</si>
  <si>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</si>
  <si>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</si>
  <si>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</si>
  <si>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</si>
  <si>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</si>
  <si>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</si>
  <si>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</si>
  <si>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</si>
  <si>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</si>
  <si>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</si>
  <si>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</si>
  <si>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</si>
  <si>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</si>
  <si>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</si>
  <si>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</si>
  <si>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</si>
  <si>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</si>
  <si>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</si>
  <si>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</si>
  <si>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</si>
  <si>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</si>
  <si>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</si>
  <si>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</si>
  <si>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</si>
  <si>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</si>
  <si>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</si>
  <si>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</si>
  <si>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</si>
  <si>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</si>
  <si>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</si>
  <si>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</si>
  <si>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</si>
  <si>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</si>
  <si>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</si>
  <si>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</si>
  <si>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</si>
  <si>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</si>
  <si>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</si>
  <si>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</si>
  <si>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</si>
  <si>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</si>
  <si>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</si>
  <si>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</si>
  <si>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</si>
  <si>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</si>
  <si>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</si>
  <si>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</si>
  <si>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</si>
  <si>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</si>
  <si>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</si>
  <si>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</si>
  <si>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</si>
  <si>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</si>
  <si>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</si>
  <si>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</si>
  <si>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</si>
  <si>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</si>
  <si>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</si>
  <si>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</si>
  <si>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</si>
  <si>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</si>
  <si>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</si>
  <si>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</si>
  <si>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</si>
  <si>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</si>
  <si>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</si>
  <si>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</si>
  <si>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</si>
  <si>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</si>
  <si>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</si>
  <si>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</si>
  <si>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</si>
  <si>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</si>
  <si>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</si>
  <si>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</si>
  <si>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</si>
  <si>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</si>
  <si>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</si>
  <si>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</si>
  <si>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</si>
  <si>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</si>
  <si>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</si>
  <si>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</si>
  <si>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</si>
  <si>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</si>
  <si>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</si>
  <si>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</si>
  <si>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</si>
  <si>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</si>
  <si>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</si>
  <si>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</si>
  <si>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</si>
  <si>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</si>
  <si>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</si>
  <si>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</si>
  <si>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</si>
  <si>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</si>
  <si>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</si>
  <si>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</si>
  <si>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</si>
  <si>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</si>
  <si>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</si>
  <si>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</si>
  <si>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</si>
  <si>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</si>
  <si>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</si>
  <si>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</si>
  <si>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</si>
  <si>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</si>
  <si>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</si>
  <si>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</si>
  <si>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</si>
  <si>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</si>
  <si>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</si>
  <si>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</si>
  <si>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</si>
  <si>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</si>
  <si>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</si>
  <si>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</si>
  <si>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</si>
  <si>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</si>
  <si>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</si>
  <si>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</si>
  <si>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</si>
  <si>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</si>
  <si>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</si>
  <si>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</si>
  <si>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</si>
  <si>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</si>
  <si>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</si>
  <si>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</si>
  <si>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</si>
  <si>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</si>
  <si>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</si>
  <si>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</si>
  <si>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</si>
  <si>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</si>
  <si>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</si>
  <si>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</si>
  <si>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</si>
  <si>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</si>
  <si>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</si>
  <si>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</si>
  <si>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</si>
  <si>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</si>
  <si>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</si>
  <si>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</si>
  <si>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</si>
  <si>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</si>
  <si>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</si>
  <si>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</si>
  <si>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</si>
  <si>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</si>
  <si>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</si>
  <si>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</si>
  <si>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</si>
  <si>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</si>
  <si>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</si>
  <si>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</si>
  <si>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</si>
  <si>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</si>
  <si>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</si>
  <si>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</si>
  <si>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</si>
  <si>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</si>
  <si>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</si>
  <si>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</si>
  <si>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</si>
  <si>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</si>
  <si>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</si>
  <si>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</si>
  <si>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</si>
  <si>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</si>
  <si>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</si>
  <si>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</si>
  <si>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</si>
  <si>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</si>
  <si>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</si>
  <si>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</si>
  <si>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</si>
  <si>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</si>
  <si>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</si>
  <si>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</si>
  <si>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</si>
  <si>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</si>
  <si>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</si>
  <si>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</si>
  <si>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</si>
  <si>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</si>
  <si>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</si>
  <si>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</si>
  <si>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</si>
  <si>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</si>
  <si>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</si>
  <si>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</si>
  <si>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</si>
  <si>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</si>
  <si>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</si>
  <si>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</si>
  <si>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</si>
  <si>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</si>
  <si>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</si>
  <si>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</si>
  <si>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</si>
  <si>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</si>
  <si>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</si>
  <si>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</si>
  <si>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</si>
  <si>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</si>
  <si>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</si>
  <si>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</si>
  <si>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</si>
  <si>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</si>
  <si>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</si>
  <si>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</si>
  <si>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</si>
  <si>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</si>
  <si>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</si>
  <si>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</si>
  <si>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</si>
  <si>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</si>
  <si>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</si>
  <si>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</si>
  <si>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</si>
  <si>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</si>
  <si>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</si>
  <si>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</si>
  <si>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</si>
  <si>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</si>
  <si>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</si>
  <si>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</si>
  <si>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</si>
  <si>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</si>
  <si>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</si>
  <si>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</si>
  <si>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</si>
  <si>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</si>
  <si>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</si>
  <si>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</si>
  <si>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</si>
  <si>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</si>
  <si>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</si>
  <si>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</si>
  <si>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</si>
  <si>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</si>
  <si>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</si>
  <si>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</si>
  <si>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</si>
  <si>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</si>
  <si>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</si>
  <si>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</si>
  <si>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</si>
  <si>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</si>
  <si>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</si>
  <si>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</si>
  <si>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</si>
  <si>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</si>
  <si>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</si>
  <si>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</si>
  <si>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</si>
  <si>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</si>
  <si>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</si>
  <si>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</si>
  <si>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</si>
  <si>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</si>
  <si>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</si>
  <si>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</si>
  <si>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</si>
  <si>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</si>
  <si>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</si>
  <si>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</si>
  <si>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</si>
  <si>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</si>
  <si>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</si>
  <si>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</si>
  <si>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</si>
  <si>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</si>
  <si>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</si>
  <si>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</si>
  <si>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</si>
  <si>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</si>
  <si>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</si>
  <si>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</si>
  <si>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</si>
  <si>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</si>
  <si>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</si>
  <si>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</si>
  <si>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</si>
  <si>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</si>
  <si>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</si>
  <si>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</si>
  <si>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</si>
  <si>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</si>
  <si>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</si>
  <si>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</si>
  <si>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</si>
  <si>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</si>
  <si>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</si>
  <si>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</si>
  <si>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</si>
  <si>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</si>
  <si>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</si>
  <si>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</si>
  <si>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</si>
  <si>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</si>
  <si>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</si>
  <si>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</si>
  <si>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</si>
  <si>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</si>
  <si>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</si>
  <si>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</si>
  <si>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</si>
  <si>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</si>
  <si>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</si>
  <si>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</si>
  <si>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</si>
  <si>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</si>
  <si>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</si>
  <si>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</si>
  <si>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</si>
  <si>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</si>
  <si>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</si>
  <si>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</si>
  <si>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</si>
  <si>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</si>
  <si>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</si>
  <si>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</si>
  <si>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</si>
  <si>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</si>
  <si>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</si>
  <si>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</si>
  <si>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</si>
  <si>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</si>
  <si>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</si>
  <si>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</si>
  <si>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</si>
  <si>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</si>
  <si>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</si>
  <si>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</si>
  <si>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</si>
  <si>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</si>
  <si>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</si>
  <si>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</si>
  <si>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</si>
  <si>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</si>
  <si>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</si>
  <si>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</si>
  <si>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</si>
  <si>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</si>
  <si>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</si>
  <si>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</si>
  <si>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</si>
  <si>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</si>
  <si>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</si>
  <si>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</si>
  <si>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</si>
  <si>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</si>
  <si>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</si>
  <si>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</si>
  <si>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</si>
  <si>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</si>
  <si>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</si>
  <si>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</si>
  <si>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</si>
  <si>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</si>
  <si>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</si>
  <si>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</si>
  <si>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</si>
  <si>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</si>
  <si>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</si>
  <si>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</si>
  <si>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</si>
  <si>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</si>
  <si>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</si>
  <si>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</si>
  <si>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</si>
  <si>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</si>
  <si>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</si>
  <si>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</si>
  <si>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</si>
  <si>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</si>
  <si>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</si>
  <si>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</si>
  <si>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</si>
  <si>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</si>
  <si>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</si>
  <si>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</si>
  <si>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</si>
  <si>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</si>
  <si>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</si>
  <si>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</si>
  <si>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</si>
  <si>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</si>
  <si>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</si>
  <si>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</si>
  <si>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</si>
  <si>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</si>
  <si>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</si>
  <si>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</si>
  <si>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</si>
  <si>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</si>
  <si>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</si>
  <si>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</si>
  <si>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</si>
  <si>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</si>
  <si>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</si>
  <si>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</si>
  <si>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</si>
  <si>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</si>
  <si>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</si>
  <si>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</si>
  <si>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</si>
  <si>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</si>
  <si>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</si>
  <si>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</si>
  <si>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</si>
  <si>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</si>
  <si>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</si>
  <si>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</si>
  <si>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</si>
  <si>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</si>
  <si>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</si>
  <si>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</si>
  <si>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</si>
  <si>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</si>
  <si>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</si>
  <si>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</si>
  <si>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</si>
  <si>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</si>
  <si>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</si>
  <si>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</si>
  <si>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</si>
  <si>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</si>
  <si>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</si>
  <si>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</si>
  <si>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</si>
  <si>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</si>
  <si>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</si>
  <si>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</si>
  <si>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</si>
  <si>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</si>
  <si>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</si>
  <si>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</si>
  <si>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</si>
  <si>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</si>
  <si>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</si>
  <si>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</si>
  <si>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</si>
  <si>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</si>
  <si>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</si>
  <si>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</si>
  <si>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</si>
  <si>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</si>
  <si>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</si>
  <si>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</si>
  <si>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</si>
  <si>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</si>
  <si>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</si>
  <si>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</si>
  <si>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</si>
  <si>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</si>
  <si>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</si>
  <si>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</si>
  <si>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</si>
  <si>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</si>
  <si>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</si>
  <si>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</si>
  <si>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</si>
  <si>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</si>
  <si>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</si>
  <si>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</si>
  <si>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</si>
  <si>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</si>
  <si>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</si>
  <si>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</si>
  <si>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</si>
  <si>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</si>
  <si>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</si>
  <si>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</si>
  <si>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</si>
  <si>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</si>
  <si>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</si>
  <si>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</si>
  <si>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</si>
  <si>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</si>
  <si>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</si>
  <si>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</si>
  <si>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</si>
  <si>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</si>
  <si>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</si>
  <si>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</si>
  <si>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</si>
  <si>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</si>
  <si>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</si>
  <si>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</si>
  <si>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</si>
  <si>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</si>
  <si>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</si>
  <si>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</si>
  <si>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</si>
  <si>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</si>
  <si>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</si>
  <si>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</si>
  <si>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</si>
  <si>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</si>
  <si>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</si>
  <si>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</si>
  <si>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</si>
  <si>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</si>
  <si>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</si>
  <si>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</si>
  <si>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</si>
  <si>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</si>
  <si>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</si>
  <si>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</si>
  <si>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</si>
  <si>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</si>
  <si>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</si>
  <si>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</si>
  <si>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</si>
  <si>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</si>
  <si>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</si>
  <si>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</si>
  <si>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</si>
  <si>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</si>
  <si>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</si>
  <si>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</si>
  <si>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</si>
  <si>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</si>
  <si>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</si>
  <si>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</si>
  <si>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</si>
  <si>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</si>
  <si>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</si>
  <si>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</si>
  <si>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</si>
  <si>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</si>
  <si>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</si>
  <si>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</si>
  <si>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</si>
  <si>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</si>
  <si>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</si>
  <si>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</si>
  <si>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</si>
  <si>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</si>
  <si>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</si>
  <si>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</si>
  <si>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</si>
  <si>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</si>
  <si>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</si>
  <si>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</si>
  <si>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</si>
  <si>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</si>
  <si>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</si>
  <si>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</si>
  <si>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</si>
  <si>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</si>
  <si>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</si>
  <si>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</si>
  <si>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</si>
  <si>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</si>
  <si>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</si>
  <si>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</si>
  <si>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</si>
  <si>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</si>
  <si>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</si>
  <si>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</si>
  <si>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</si>
  <si>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</si>
  <si>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</si>
  <si>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</si>
  <si>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</si>
  <si>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</si>
  <si>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</si>
  <si>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</si>
  <si>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</si>
  <si>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</si>
  <si>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</si>
  <si>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</si>
  <si>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</si>
  <si>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</si>
  <si>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</si>
  <si>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</si>
  <si>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</si>
  <si>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</si>
  <si>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</si>
  <si>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</si>
  <si>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</si>
  <si>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</si>
  <si>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</si>
  <si>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</si>
  <si>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</si>
  <si>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</si>
  <si>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</si>
  <si>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</si>
  <si>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</si>
  <si>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</si>
  <si>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</si>
  <si>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</si>
  <si>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</si>
  <si>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</si>
  <si>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</si>
  <si>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</si>
  <si>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</si>
  <si>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</si>
  <si>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</si>
  <si>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</si>
  <si>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</si>
  <si>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</si>
  <si>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</si>
  <si>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</si>
  <si>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</si>
  <si>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</si>
  <si>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</si>
  <si>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</si>
  <si>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</si>
  <si>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</si>
  <si>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</si>
  <si>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</si>
  <si>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</si>
  <si>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</si>
  <si>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</si>
  <si>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</si>
  <si>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</si>
  <si>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</si>
  <si>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</si>
  <si>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</si>
  <si>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</si>
  <si>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</si>
  <si>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</si>
  <si>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</si>
  <si>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</si>
  <si>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</si>
  <si>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</si>
  <si>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</si>
  <si>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</si>
  <si>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</si>
  <si>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</si>
  <si>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</si>
  <si>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</si>
  <si>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</si>
  <si>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</si>
  <si>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</si>
  <si>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</si>
  <si>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</si>
  <si>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</si>
  <si>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</si>
  <si>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</si>
  <si>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</si>
  <si>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</si>
  <si>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</si>
  <si>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</si>
  <si>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</si>
  <si>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</si>
  <si>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</si>
  <si>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</si>
  <si>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</si>
  <si>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</si>
  <si>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</si>
  <si>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</si>
  <si>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</si>
  <si>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</si>
  <si>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</si>
  <si>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</si>
  <si>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</si>
  <si>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</si>
  <si>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</si>
  <si>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</si>
  <si>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</si>
  <si>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</si>
  <si>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</si>
  <si>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</si>
  <si>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</si>
  <si>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</si>
  <si>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</si>
  <si>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</si>
  <si>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</si>
  <si>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</si>
  <si>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</si>
  <si>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</si>
  <si>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</si>
  <si>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</si>
  <si>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</si>
  <si>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</si>
  <si>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</si>
  <si>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</si>
  <si>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</si>
  <si>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</si>
  <si>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</si>
  <si>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</si>
  <si>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</si>
  <si>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</si>
  <si>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</si>
  <si>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</si>
  <si>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</si>
  <si>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</si>
  <si>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</si>
  <si>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</si>
  <si>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</si>
  <si>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</si>
  <si>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</si>
  <si>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</si>
  <si>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</si>
  <si>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</si>
  <si>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</si>
  <si>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</si>
  <si>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</si>
  <si>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</si>
  <si>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</si>
  <si>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</si>
  <si>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</si>
  <si>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</si>
  <si>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</si>
  <si>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</si>
  <si>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</si>
  <si>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</si>
  <si>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</si>
  <si>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</si>
  <si>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</si>
  <si>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</si>
  <si>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</si>
  <si>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</si>
  <si>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</si>
  <si>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</si>
  <si>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</si>
  <si>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</si>
  <si>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</si>
  <si>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</si>
  <si>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</si>
  <si>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</si>
  <si>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</si>
  <si>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</si>
  <si>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</si>
  <si>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</si>
  <si>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</si>
  <si>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</si>
  <si>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</si>
  <si>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</si>
  <si>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</si>
  <si>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</si>
  <si>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</si>
  <si>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</si>
  <si>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</si>
  <si>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</si>
  <si>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</si>
  <si>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</si>
  <si>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</si>
  <si>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</si>
  <si>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</si>
  <si>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</si>
  <si>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</si>
  <si>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</si>
  <si>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</si>
  <si>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</si>
  <si>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</si>
  <si>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</si>
  <si>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</si>
  <si>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</si>
  <si>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</si>
  <si>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</si>
  <si>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</si>
  <si>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</si>
  <si>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</si>
  <si>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</si>
  <si>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</si>
  <si>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</si>
  <si>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</si>
  <si>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</si>
  <si>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</si>
  <si>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</si>
  <si>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</si>
  <si>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</si>
  <si>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</si>
  <si>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</si>
  <si>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</si>
  <si>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</si>
  <si>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</si>
  <si>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</si>
  <si>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</si>
  <si>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</si>
  <si>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</si>
  <si>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</si>
  <si>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</si>
  <si>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</si>
  <si>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</si>
  <si>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</si>
  <si>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</si>
  <si>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</si>
  <si>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</si>
  <si>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</si>
  <si>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</si>
  <si>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</si>
  <si>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</si>
  <si>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</si>
  <si>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</si>
  <si>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</si>
  <si>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</si>
  <si>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</si>
  <si>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</si>
  <si>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</si>
  <si>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</si>
  <si>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</si>
  <si>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</si>
  <si>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</si>
  <si>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</si>
  <si>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</si>
  <si>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</si>
  <si>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</si>
  <si>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</si>
  <si>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</si>
  <si>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</si>
  <si>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</si>
  <si>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</si>
  <si>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</si>
  <si>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</si>
  <si>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</si>
  <si>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</si>
  <si>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</si>
  <si>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</si>
  <si>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</si>
  <si>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</si>
  <si>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</si>
  <si>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</si>
  <si>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</si>
  <si>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</si>
  <si>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</si>
  <si>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</si>
  <si>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</si>
  <si>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</si>
  <si>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</si>
  <si>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</si>
  <si>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</si>
  <si>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</si>
  <si>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</si>
  <si>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</si>
  <si>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</si>
  <si>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</si>
  <si>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</si>
  <si>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</si>
  <si>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</si>
  <si>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</si>
  <si>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</si>
  <si>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</si>
  <si>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</si>
  <si>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</si>
  <si>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</si>
  <si>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</si>
  <si>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</si>
  <si>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</si>
  <si>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</si>
  <si>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</si>
  <si>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</si>
  <si>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</si>
  <si>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</si>
  <si>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</si>
  <si>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</si>
  <si>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</si>
  <si>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</si>
  <si>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</si>
  <si>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</si>
  <si>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</si>
  <si>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</si>
  <si>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</si>
  <si>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</si>
  <si>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</si>
  <si>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</si>
  <si>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</si>
  <si>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</si>
  <si>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</si>
  <si>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</si>
  <si>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</si>
  <si>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</si>
  <si>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</si>
  <si>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</si>
  <si>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</si>
  <si>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</si>
  <si>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</si>
  <si>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</si>
  <si>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</si>
  <si>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</si>
  <si>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</si>
  <si>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</si>
  <si>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</si>
  <si>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</si>
  <si>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</si>
  <si>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</si>
  <si>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</si>
  <si>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</si>
  <si>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</si>
  <si>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</si>
  <si>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</si>
  <si>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</si>
  <si>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</si>
  <si>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</si>
  <si>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</si>
  <si>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</si>
  <si>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</si>
  <si>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</si>
  <si>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</si>
  <si>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</si>
  <si>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</si>
  <si>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</si>
  <si>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</si>
  <si>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</si>
  <si>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</si>
  <si>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</si>
  <si>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</si>
  <si>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</si>
  <si>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</si>
  <si>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</si>
  <si>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</si>
  <si>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</si>
  <si>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</si>
  <si>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</si>
  <si>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</si>
  <si>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</si>
  <si>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</si>
  <si>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</si>
  <si>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</si>
  <si>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</si>
  <si>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</si>
  <si>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</si>
  <si>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</si>
  <si>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</si>
  <si>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</si>
  <si>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</si>
  <si>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</si>
  <si>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</si>
  <si>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</si>
  <si>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</si>
  <si>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</si>
  <si>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</si>
  <si>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</si>
  <si>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</si>
  <si>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</si>
  <si>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</si>
  <si>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</si>
  <si>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</si>
  <si>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</si>
  <si>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</si>
  <si>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</si>
  <si>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</si>
  <si>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</si>
  <si>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</si>
  <si>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</si>
  <si>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</si>
  <si>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</si>
  <si>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</si>
  <si>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</si>
  <si>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</si>
  <si>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</si>
  <si>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</si>
  <si>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</si>
  <si>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</si>
  <si>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</si>
  <si>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</si>
  <si>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</si>
  <si>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</si>
  <si>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</si>
  <si>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</si>
  <si>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</si>
  <si>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</si>
  <si>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</si>
  <si>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</si>
  <si>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</si>
  <si>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</si>
  <si>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</si>
  <si>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</si>
  <si>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</si>
  <si>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</si>
  <si>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</si>
  <si>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</si>
  <si>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</si>
  <si>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</si>
  <si>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</si>
  <si>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</si>
  <si>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</si>
  <si>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</si>
  <si>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</si>
  <si>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</si>
  <si>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</si>
  <si>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</si>
  <si>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</si>
  <si>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</si>
  <si>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</si>
  <si>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</si>
  <si>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</si>
  <si>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</si>
  <si>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</si>
  <si>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</si>
  <si>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</si>
  <si>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</si>
  <si>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</si>
  <si>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</si>
  <si>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</si>
  <si>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</si>
  <si>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</si>
  <si>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</si>
  <si>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</si>
  <si>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</si>
  <si>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</si>
  <si>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</si>
  <si>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</si>
  <si>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</si>
  <si>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</si>
  <si>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</si>
  <si>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</si>
  <si>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</si>
  <si>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</si>
  <si>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</si>
  <si>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</si>
  <si>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</si>
  <si>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</si>
  <si>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</si>
  <si>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</si>
  <si>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</si>
  <si>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</si>
  <si>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</si>
  <si>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</si>
  <si>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</si>
  <si>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</si>
  <si>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</si>
  <si>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</si>
  <si>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</si>
  <si>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</si>
  <si>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</si>
  <si>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</si>
  <si>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</si>
  <si>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</si>
  <si>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</si>
  <si>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</si>
  <si>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</si>
  <si>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</si>
  <si>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</si>
  <si>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</si>
  <si>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</si>
  <si>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</si>
  <si>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</si>
  <si>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</si>
  <si>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</si>
  <si>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</si>
  <si>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</si>
  <si>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</si>
  <si>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</si>
  <si>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</si>
  <si>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</si>
  <si>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</si>
  <si>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</si>
  <si>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</si>
  <si>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</si>
  <si>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</si>
  <si>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</si>
  <si>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</si>
  <si>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</si>
  <si>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</si>
  <si>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</si>
  <si>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</si>
  <si>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</si>
  <si>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</si>
  <si>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</si>
  <si>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</si>
  <si>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</si>
  <si>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</si>
  <si>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</si>
  <si>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</si>
  <si>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</si>
  <si>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</si>
  <si>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</si>
  <si>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</si>
  <si>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</si>
  <si>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</si>
  <si>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</si>
  <si>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</si>
  <si>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</si>
  <si>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</si>
  <si>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</si>
  <si>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</si>
  <si>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</si>
  <si>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</si>
  <si>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</si>
  <si>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</si>
  <si>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</si>
  <si>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</si>
  <si>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</si>
  <si>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</si>
  <si>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</si>
  <si>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</si>
  <si>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</si>
  <si>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</si>
  <si>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</si>
  <si>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</si>
  <si>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</si>
  <si>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</si>
  <si>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</si>
  <si>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</si>
  <si>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</si>
  <si>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</si>
  <si>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</si>
  <si>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</si>
  <si>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</si>
  <si>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</si>
  <si>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</si>
  <si>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</si>
  <si>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</si>
  <si>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</si>
  <si>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</si>
  <si>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</si>
  <si>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</si>
  <si>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</si>
  <si>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</si>
  <si>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</si>
  <si>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</si>
  <si>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</si>
  <si>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</si>
  <si>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</si>
  <si>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</si>
  <si>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</si>
  <si>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</si>
  <si>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</si>
  <si>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</si>
  <si>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</si>
  <si>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</si>
  <si>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</si>
  <si>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</si>
  <si>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</si>
  <si>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</si>
  <si>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</si>
  <si>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</si>
  <si>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</si>
  <si>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</si>
  <si>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</si>
  <si>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</si>
  <si>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</si>
  <si>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</si>
  <si>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</si>
  <si>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</si>
  <si>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</si>
  <si>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</si>
  <si>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</si>
  <si>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</si>
  <si>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</si>
  <si>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</si>
  <si>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</si>
  <si>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</si>
  <si>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</si>
  <si>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</si>
  <si>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</si>
  <si>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</si>
  <si>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</si>
  <si>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</si>
  <si>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</si>
  <si>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</si>
  <si>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</si>
  <si>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</si>
  <si>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</si>
  <si>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</si>
  <si>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</si>
  <si>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</si>
  <si>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</si>
  <si>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</si>
  <si>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</si>
  <si>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</si>
  <si>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</si>
  <si>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</si>
  <si>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</si>
  <si>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</si>
  <si>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</si>
  <si>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</si>
  <si>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</si>
  <si>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</si>
  <si>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</si>
  <si>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</si>
  <si>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</si>
  <si>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</si>
  <si>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</si>
  <si>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</si>
  <si>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</si>
  <si>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</si>
  <si>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</si>
  <si>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</si>
  <si>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</si>
  <si>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</si>
  <si>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</si>
  <si>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</si>
  <si>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</si>
  <si>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</si>
  <si>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</si>
  <si>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</si>
  <si>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</si>
  <si>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</si>
  <si>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</si>
  <si>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</si>
  <si>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</si>
  <si>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</si>
  <si>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</si>
  <si>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</si>
  <si>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</si>
  <si>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</si>
  <si>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</si>
  <si>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</si>
  <si>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</si>
  <si>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</si>
  <si>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</si>
  <si>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</si>
  <si>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</si>
  <si>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</si>
  <si>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</si>
  <si>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</si>
  <si>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</si>
  <si>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</si>
  <si>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</si>
  <si>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</si>
  <si>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</si>
  <si>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</si>
  <si>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</si>
  <si>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</si>
  <si>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</si>
  <si>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</si>
  <si>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</si>
  <si>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</si>
  <si>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</si>
  <si>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</si>
  <si>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</si>
  <si>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</si>
  <si>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</si>
  <si>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</si>
  <si>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</si>
  <si>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</si>
  <si>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</si>
  <si>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</si>
  <si>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</si>
  <si>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</si>
  <si>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</si>
  <si>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</si>
  <si>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</si>
  <si>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</si>
  <si>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</si>
  <si>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</si>
  <si>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</si>
  <si>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</si>
  <si>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</si>
  <si>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</si>
  <si>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</si>
  <si>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</si>
  <si>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</si>
  <si>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</si>
  <si>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</si>
  <si>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</si>
  <si>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</si>
  <si>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</si>
  <si>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</si>
  <si>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</si>
  <si>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</si>
  <si>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</si>
  <si>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</si>
  <si>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</si>
  <si>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</si>
  <si>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</si>
  <si>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</si>
  <si>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</si>
  <si>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</si>
  <si>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</si>
  <si>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</si>
  <si>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</si>
  <si>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</si>
  <si>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</si>
  <si>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</si>
  <si>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</si>
  <si>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</si>
  <si>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</si>
  <si>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</si>
  <si>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</si>
  <si>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</si>
  <si>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</si>
  <si>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</si>
  <si>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</si>
  <si>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</si>
  <si>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</si>
  <si>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</si>
  <si>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</si>
  <si>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</si>
  <si>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</si>
  <si>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</si>
  <si>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</si>
  <si>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</si>
  <si>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</si>
  <si>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</si>
  <si>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</si>
  <si>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</si>
  <si>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</si>
  <si>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</si>
  <si>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</si>
  <si>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</si>
  <si>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</si>
  <si>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</si>
  <si>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</si>
  <si>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</si>
  <si>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</si>
  <si>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</si>
  <si>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</si>
  <si>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</si>
  <si>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</si>
  <si>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</si>
  <si>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</si>
  <si>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</si>
  <si>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</si>
  <si>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</si>
  <si>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</si>
  <si>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</si>
  <si>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</si>
  <si>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</si>
  <si>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</si>
  <si>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</si>
  <si>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</si>
  <si>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</si>
  <si>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</si>
  <si>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</si>
  <si>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</si>
  <si>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</si>
  <si>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</si>
  <si>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</si>
  <si>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</si>
  <si>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</si>
  <si>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</si>
  <si>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</si>
  <si>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</si>
  <si>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</si>
  <si>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</si>
  <si>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</si>
  <si>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</si>
  <si>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</si>
  <si>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</si>
  <si>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</si>
  <si>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</si>
  <si>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</si>
  <si>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</si>
  <si>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</si>
  <si>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</si>
  <si>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</si>
  <si>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</si>
  <si>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</si>
  <si>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</si>
  <si>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</si>
  <si>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</si>
  <si>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</si>
  <si>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</si>
  <si>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</si>
  <si>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</si>
  <si>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</si>
  <si>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</si>
  <si>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</si>
  <si>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</si>
  <si>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</si>
  <si>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</si>
  <si>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</si>
  <si>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</si>
  <si>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</si>
  <si>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</si>
  <si>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</si>
  <si>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</si>
  <si>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</si>
  <si>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</si>
  <si>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</si>
  <si>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</si>
  <si>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</si>
  <si>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</si>
  <si>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</si>
  <si>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</si>
  <si>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</si>
  <si>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</si>
  <si>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</si>
  <si>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</si>
  <si>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</si>
  <si>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</si>
  <si>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</si>
  <si>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</si>
  <si>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</si>
  <si>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</si>
  <si>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</si>
  <si>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</si>
  <si>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</si>
  <si>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</si>
  <si>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</si>
  <si>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</si>
  <si>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</si>
  <si>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</si>
  <si>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</si>
  <si>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</si>
  <si>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</si>
  <si>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</si>
  <si>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</si>
  <si>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</si>
  <si>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</si>
  <si>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</si>
  <si>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</si>
  <si>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</si>
  <si>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</si>
  <si>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</si>
  <si>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</si>
  <si>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</si>
  <si>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</si>
  <si>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</si>
  <si>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</si>
  <si>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</si>
  <si>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</si>
  <si>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</si>
  <si>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</si>
  <si>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</si>
  <si>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</si>
  <si>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</si>
  <si>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</si>
  <si>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</si>
  <si>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</si>
  <si>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</si>
  <si>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</si>
  <si>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</si>
  <si>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</si>
  <si>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</si>
  <si>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</si>
  <si>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</si>
  <si>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</si>
  <si>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</si>
  <si>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</si>
  <si>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</si>
  <si>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</si>
  <si>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</si>
  <si>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</si>
  <si>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</si>
  <si>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</si>
  <si>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</si>
  <si>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</si>
  <si>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</si>
  <si>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</si>
  <si>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</si>
  <si>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</si>
  <si>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</si>
  <si>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</si>
  <si>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</si>
  <si>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</si>
  <si>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</si>
  <si>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</si>
  <si>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</si>
  <si>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</si>
  <si>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</si>
  <si>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</si>
  <si>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</si>
  <si>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</si>
  <si>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</si>
  <si>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</si>
  <si>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</si>
  <si>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</si>
  <si>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</si>
  <si>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</si>
  <si>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</si>
  <si>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</si>
  <si>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</si>
  <si>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</si>
  <si>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</si>
  <si>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</si>
  <si>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</si>
  <si>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</si>
  <si>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</si>
  <si>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</si>
  <si>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</si>
  <si>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</si>
  <si>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</si>
  <si>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</si>
  <si>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</si>
  <si>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</si>
  <si>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</si>
  <si>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</si>
  <si>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</si>
  <si>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</si>
  <si>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</si>
  <si>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</si>
  <si>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</si>
  <si>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</si>
  <si>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</si>
  <si>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</si>
  <si>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</si>
  <si>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</si>
  <si>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</si>
  <si>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</si>
  <si>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</si>
  <si>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</si>
  <si>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</si>
  <si>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</si>
  <si>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</si>
  <si>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</si>
  <si>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</si>
  <si>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</si>
  <si>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</si>
  <si>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</si>
  <si>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</si>
  <si>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</si>
  <si>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</si>
  <si>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</si>
  <si>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</si>
  <si>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</si>
  <si>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</si>
  <si>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</si>
  <si>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</si>
  <si>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</si>
  <si>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</si>
  <si>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</si>
  <si>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</si>
  <si>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</si>
  <si>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</si>
  <si>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</si>
  <si>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</si>
  <si>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</si>
  <si>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</si>
  <si>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</si>
  <si>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</si>
  <si>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</si>
  <si>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</si>
  <si>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</si>
  <si>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</si>
  <si>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</si>
  <si>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</si>
  <si>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</si>
  <si>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</si>
  <si>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</si>
  <si>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</si>
  <si>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</si>
  <si>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</si>
  <si>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</si>
  <si>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</si>
  <si>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</si>
  <si>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</si>
  <si>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</si>
  <si>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</si>
  <si>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</si>
  <si>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</si>
  <si>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</si>
  <si>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</si>
  <si>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</si>
  <si>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</si>
  <si>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</si>
  <si>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</si>
  <si>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</si>
  <si>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</si>
  <si>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</si>
  <si>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</si>
  <si>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</si>
  <si>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</si>
  <si>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</si>
  <si>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</si>
  <si>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</si>
  <si>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</si>
  <si>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</si>
  <si>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</si>
  <si>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</si>
  <si>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</si>
  <si>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</si>
  <si>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</si>
  <si>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</si>
  <si>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</si>
  <si>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</si>
  <si>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</si>
  <si>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</si>
  <si>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</si>
  <si>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</si>
  <si>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</si>
  <si>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</si>
  <si>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</si>
  <si>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</si>
  <si>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</si>
  <si>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</si>
  <si>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</si>
  <si>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</si>
  <si>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</si>
  <si>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</si>
  <si>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</si>
  <si>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</si>
  <si>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</si>
  <si>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</si>
  <si>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</si>
  <si>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</si>
  <si>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</si>
  <si>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</si>
  <si>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</si>
  <si>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</si>
  <si>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</si>
  <si>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</si>
  <si>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</si>
  <si>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</si>
  <si>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</si>
  <si>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</si>
  <si>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</si>
  <si>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</si>
  <si>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</si>
  <si>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</si>
  <si>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</si>
  <si>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</si>
  <si>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</si>
  <si>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</si>
  <si>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</si>
  <si>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</si>
  <si>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</si>
  <si>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</si>
  <si>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</si>
  <si>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</si>
  <si>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</si>
  <si>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</si>
  <si>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</si>
  <si>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</si>
  <si>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</si>
  <si>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</si>
  <si>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</si>
  <si>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</si>
  <si>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</si>
  <si>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</si>
  <si>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</si>
  <si>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</si>
  <si>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</si>
  <si>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</si>
  <si>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</si>
  <si>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</si>
  <si>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</si>
  <si>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</si>
  <si>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</si>
  <si>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</si>
  <si>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</si>
  <si>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</si>
  <si>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</si>
  <si>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</si>
  <si>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</si>
  <si>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</si>
  <si>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</si>
  <si>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</si>
  <si>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</si>
  <si>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</si>
  <si>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</si>
  <si>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</si>
  <si>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</si>
  <si>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</si>
  <si>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</si>
  <si>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</si>
  <si>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</si>
  <si>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</si>
  <si>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</si>
  <si>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</si>
  <si>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</si>
  <si>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</si>
  <si>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</si>
  <si>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</si>
  <si>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</si>
  <si>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</si>
  <si>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</si>
  <si>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</si>
  <si>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</si>
  <si>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</si>
  <si>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</si>
  <si>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</si>
  <si>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</si>
  <si>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</si>
  <si>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</si>
  <si>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</si>
  <si>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</si>
  <si>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</si>
  <si>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</si>
  <si>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</si>
  <si>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</si>
  <si>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</si>
  <si>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</si>
  <si>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</si>
  <si>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</si>
  <si>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</si>
  <si>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</si>
  <si>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</si>
  <si>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</si>
  <si>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</si>
  <si>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</si>
  <si>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</si>
  <si>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</si>
  <si>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</si>
  <si>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</si>
  <si>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</si>
  <si>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</si>
  <si>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</si>
  <si>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</si>
  <si>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</si>
  <si>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</si>
  <si>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</si>
  <si>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</si>
  <si>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</si>
  <si>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</si>
  <si>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</si>
  <si>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</si>
  <si>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</si>
  <si>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</si>
  <si>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</si>
  <si>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</si>
  <si>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</si>
  <si>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</si>
  <si>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</si>
  <si>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</si>
  <si>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</si>
  <si>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</si>
  <si>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</si>
  <si>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</si>
  <si>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</si>
  <si>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</si>
  <si>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</si>
  <si>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</si>
  <si>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</si>
  <si>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</si>
  <si>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</si>
  <si>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</si>
  <si>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</si>
  <si>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</si>
  <si>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</si>
  <si>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</si>
  <si>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</si>
  <si>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</si>
  <si>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</si>
  <si>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</si>
  <si>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</si>
  <si>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</si>
  <si>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</si>
  <si>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</si>
  <si>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</si>
  <si>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</si>
  <si>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</si>
  <si>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</si>
  <si>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</si>
  <si>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</si>
  <si>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</si>
  <si>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</si>
  <si>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</si>
  <si>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</si>
  <si>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</si>
  <si>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</si>
  <si>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</si>
  <si>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</si>
  <si>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</si>
  <si>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</si>
  <si>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</si>
  <si>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</si>
  <si>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</si>
  <si>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</si>
  <si>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</si>
  <si>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</si>
  <si>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</si>
  <si>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</si>
  <si>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</si>
  <si>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</si>
  <si>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</si>
  <si>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</si>
  <si>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</si>
  <si>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</si>
  <si>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</si>
  <si>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</si>
  <si>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</si>
  <si>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</si>
  <si>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</si>
  <si>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</si>
  <si>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</si>
  <si>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</si>
  <si>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</si>
  <si>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</si>
  <si>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</si>
  <si>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</si>
  <si>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</si>
  <si>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</si>
  <si>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</si>
  <si>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</si>
  <si>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</si>
  <si>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</si>
  <si>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</si>
  <si>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</si>
  <si>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</si>
  <si>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</si>
  <si>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</si>
  <si>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</si>
  <si>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</si>
  <si>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</si>
  <si>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</si>
  <si>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</si>
  <si>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</si>
  <si>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</si>
  <si>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</si>
  <si>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</si>
  <si>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</si>
  <si>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</si>
  <si>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</si>
  <si>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</si>
  <si>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</si>
  <si>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</si>
  <si>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</si>
  <si>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</si>
  <si>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</si>
  <si>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</si>
  <si>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</si>
  <si>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</si>
  <si>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</si>
  <si>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</si>
  <si>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</si>
  <si>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</si>
  <si>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</si>
  <si>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</si>
  <si>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</si>
  <si>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</si>
  <si>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</si>
  <si>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</si>
  <si>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</si>
  <si>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</si>
  <si>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</si>
  <si>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</si>
  <si>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</si>
  <si>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</si>
  <si>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</si>
  <si>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</si>
  <si>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</si>
  <si>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</si>
  <si>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</si>
  <si>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</si>
  <si>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</si>
  <si>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</si>
  <si>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</si>
  <si>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</si>
  <si>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</si>
  <si>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</si>
  <si>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</si>
  <si>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</si>
  <si>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</si>
  <si>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</si>
  <si>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</si>
  <si>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</si>
  <si>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</si>
  <si>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</si>
  <si>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</si>
  <si>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</si>
  <si>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</si>
  <si>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</si>
  <si>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</si>
  <si>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</si>
  <si>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</si>
  <si>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</si>
  <si>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</si>
  <si>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</si>
  <si>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</si>
  <si>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</si>
  <si>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</si>
  <si>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</si>
  <si>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</si>
  <si>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</si>
  <si>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</si>
  <si>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</si>
  <si>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</si>
  <si>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</si>
  <si>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</si>
  <si>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</si>
  <si>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</si>
  <si>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</si>
  <si>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</si>
  <si>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</si>
  <si>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</si>
  <si>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</si>
  <si>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</si>
  <si>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</si>
  <si>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</si>
  <si>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</si>
  <si>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</si>
  <si>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</si>
  <si>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</si>
  <si>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</si>
  <si>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</si>
  <si>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</si>
  <si>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</si>
  <si>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</si>
  <si>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</si>
  <si>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</si>
  <si>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</si>
  <si>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</si>
  <si>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</si>
  <si>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</si>
  <si>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</si>
  <si>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</si>
  <si>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</si>
  <si>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</si>
  <si>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</si>
  <si>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</si>
  <si>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</si>
  <si>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</si>
  <si>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</si>
  <si>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</si>
  <si>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</si>
  <si>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</si>
  <si>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</si>
  <si>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</si>
  <si>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</si>
  <si>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</si>
  <si>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</si>
  <si>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</si>
  <si>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</si>
  <si>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</si>
  <si>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</si>
  <si>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</si>
  <si>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</si>
  <si>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</si>
  <si>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</si>
  <si>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</si>
  <si>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</si>
  <si>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</si>
  <si>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</si>
  <si>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</si>
  <si>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</si>
  <si>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</si>
  <si>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</si>
  <si>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</si>
  <si>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</si>
  <si>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</si>
  <si>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</si>
  <si>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</si>
  <si>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</si>
  <si>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</si>
  <si>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</si>
  <si>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</si>
  <si>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</si>
  <si>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</si>
  <si>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</si>
  <si>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</si>
  <si>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</si>
  <si>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</si>
  <si>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</si>
  <si>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</si>
  <si>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</si>
  <si>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</si>
  <si>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</si>
  <si>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</si>
  <si>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</si>
  <si>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</si>
  <si>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</si>
  <si>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</si>
  <si>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</si>
  <si>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</si>
  <si>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</si>
  <si>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</si>
  <si>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</si>
  <si>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</si>
  <si>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</si>
  <si>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</si>
  <si>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</si>
  <si>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</si>
  <si>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</si>
  <si>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</si>
  <si>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</si>
  <si>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</si>
  <si>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</si>
  <si>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</si>
  <si>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</si>
  <si>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</si>
  <si>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</si>
  <si>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</si>
  <si>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</si>
  <si>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</si>
  <si>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</si>
  <si>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</si>
  <si>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</si>
  <si>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</si>
  <si>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</si>
  <si>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</si>
  <si>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</si>
  <si>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</si>
  <si>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</si>
  <si>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</si>
  <si>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</si>
  <si>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</si>
  <si>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</si>
  <si>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</si>
  <si>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</si>
  <si>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</si>
  <si>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</si>
  <si>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</si>
  <si>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</si>
  <si>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</si>
  <si>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</si>
  <si>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</si>
  <si>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</si>
  <si>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</si>
  <si>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</si>
  <si>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</si>
  <si>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</si>
  <si>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</si>
  <si>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</si>
  <si>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</si>
  <si>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</si>
  <si>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</si>
  <si>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</si>
  <si>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</si>
  <si>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</si>
  <si>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</si>
  <si>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</si>
  <si>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</si>
  <si>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</si>
  <si>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</si>
  <si>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</si>
  <si>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</si>
  <si>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</si>
  <si>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</si>
  <si>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</si>
  <si>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</si>
  <si>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</si>
  <si>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</si>
  <si>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</si>
  <si>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</si>
  <si>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</si>
  <si>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</si>
  <si>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</si>
  <si>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</si>
  <si>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</si>
  <si>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</si>
  <si>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</si>
  <si>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</si>
  <si>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</si>
  <si>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</si>
  <si>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</si>
  <si>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</si>
  <si>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</si>
  <si>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</si>
  <si>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</si>
  <si>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</si>
  <si>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</si>
  <si>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</si>
  <si>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</si>
  <si>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</si>
  <si>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</si>
  <si>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</si>
  <si>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</si>
  <si>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</si>
  <si>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</si>
  <si>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</si>
  <si>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</si>
  <si>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</si>
  <si>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</si>
  <si>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</si>
  <si>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</si>
  <si>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</si>
  <si>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</si>
  <si>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</si>
  <si>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</si>
  <si>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</si>
  <si>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</si>
  <si>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</si>
  <si>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</si>
  <si>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</si>
  <si>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</si>
  <si>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</si>
  <si>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</si>
  <si>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</si>
  <si>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</si>
  <si>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</si>
  <si>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</si>
  <si>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</si>
  <si>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</si>
  <si>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</si>
  <si>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</si>
  <si>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</si>
  <si>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</si>
  <si>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</si>
  <si>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</si>
  <si>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</si>
  <si>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</si>
  <si>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</si>
  <si>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</si>
  <si>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</si>
  <si>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</si>
  <si>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</si>
  <si>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</si>
  <si>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</si>
  <si>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</si>
  <si>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</si>
  <si>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</si>
  <si>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</si>
  <si>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</si>
  <si>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</si>
  <si>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</si>
  <si>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</si>
  <si>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</si>
  <si>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</si>
  <si>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</si>
  <si>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</si>
  <si>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</si>
  <si>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</si>
  <si>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</si>
  <si>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</si>
  <si>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</si>
  <si>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</si>
  <si>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</si>
  <si>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</si>
  <si>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</si>
  <si>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</si>
  <si>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</si>
  <si>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</si>
  <si>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</si>
  <si>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</si>
  <si>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</si>
  <si>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</si>
  <si>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</si>
  <si>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</si>
  <si>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</si>
  <si>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</si>
  <si>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</si>
  <si>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</si>
  <si>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</si>
  <si>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</si>
  <si>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</si>
  <si>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</si>
  <si>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</si>
  <si>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</si>
  <si>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</si>
  <si>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</si>
  <si>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</si>
  <si>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</si>
  <si>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</si>
  <si>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</si>
  <si>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</si>
  <si>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</si>
  <si>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</si>
  <si>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</si>
  <si>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</si>
  <si>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</si>
  <si>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</si>
  <si>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</si>
  <si>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</si>
  <si>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</si>
  <si>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</si>
  <si>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</si>
  <si>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</si>
  <si>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</si>
  <si>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</si>
  <si>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</si>
  <si>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</si>
  <si>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</si>
  <si>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</si>
  <si>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</si>
  <si>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</si>
  <si>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</si>
  <si>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</si>
  <si>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</si>
  <si>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</si>
  <si>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</si>
  <si>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</si>
  <si>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</si>
  <si>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</si>
  <si>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</si>
  <si>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</si>
  <si>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</si>
  <si>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</si>
  <si>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</si>
  <si>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</si>
  <si>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</si>
  <si>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</si>
  <si>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</si>
  <si>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</si>
  <si>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</si>
  <si>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</si>
  <si>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</si>
  <si>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</si>
  <si>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</si>
  <si>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</si>
  <si>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</si>
  <si>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</si>
  <si>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</si>
  <si>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</si>
  <si>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</si>
  <si>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</si>
  <si>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</si>
  <si>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</si>
  <si>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</si>
  <si>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</si>
  <si>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</si>
  <si>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</si>
  <si>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</si>
  <si>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</si>
  <si>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</si>
  <si>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</si>
  <si>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</si>
  <si>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</si>
  <si>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</si>
  <si>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</si>
  <si>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</si>
  <si>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</si>
  <si>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</si>
  <si>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</si>
  <si>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</si>
  <si>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</si>
  <si>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</si>
  <si>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</si>
  <si>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</si>
  <si>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</si>
  <si>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</si>
  <si>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</si>
  <si>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</si>
  <si>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</si>
  <si>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</si>
  <si>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</si>
  <si>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</si>
  <si>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</si>
  <si>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</si>
  <si>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</si>
  <si>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</si>
  <si>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</si>
  <si>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</si>
  <si>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</si>
  <si>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</si>
  <si>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</si>
  <si>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</si>
  <si>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</si>
  <si>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</si>
  <si>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</si>
  <si>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</si>
  <si>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</si>
  <si>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</si>
  <si>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</si>
  <si>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</si>
  <si>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</si>
  <si>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</si>
  <si>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</si>
  <si>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</si>
  <si>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</si>
  <si>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</si>
  <si>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</si>
  <si>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</si>
  <si>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</si>
  <si>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</si>
  <si>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</si>
  <si>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</si>
  <si>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</si>
  <si>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</si>
  <si>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</si>
  <si>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</si>
  <si>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</si>
  <si>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</si>
  <si>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</si>
  <si>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</si>
  <si>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</si>
  <si>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</si>
  <si>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</si>
  <si>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</si>
  <si>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</si>
  <si>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</si>
  <si>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</si>
  <si>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</si>
  <si>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</si>
  <si>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</si>
  <si>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</si>
  <si>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</si>
  <si>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</si>
  <si>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</si>
  <si>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</si>
  <si>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</si>
  <si>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</si>
  <si>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</si>
  <si>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</si>
  <si>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</si>
  <si>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</si>
  <si>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</si>
  <si>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</si>
  <si>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</si>
  <si>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</si>
  <si>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</si>
  <si>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</si>
  <si>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</si>
  <si>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</si>
  <si>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</si>
  <si>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</si>
  <si>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</si>
  <si>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</si>
  <si>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</si>
  <si>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</si>
  <si>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</si>
  <si>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</si>
  <si>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</si>
  <si>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</si>
  <si>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</si>
  <si>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</si>
  <si>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</si>
  <si>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</si>
  <si>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</si>
  <si>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</si>
  <si>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</si>
  <si>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</si>
  <si>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</si>
  <si>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</si>
  <si>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</si>
  <si>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</si>
  <si>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</si>
  <si>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</si>
  <si>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</si>
  <si>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</si>
  <si>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</si>
  <si>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</si>
  <si>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</si>
  <si>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</si>
  <si>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</si>
  <si>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</si>
  <si>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</si>
  <si>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</si>
  <si>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</si>
  <si>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</si>
  <si>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</si>
  <si>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</si>
  <si>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</si>
  <si>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</si>
  <si>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</si>
  <si>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</si>
  <si>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</si>
  <si>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</si>
  <si>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</si>
  <si>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</si>
  <si>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</si>
  <si>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</si>
  <si>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</si>
  <si>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</si>
  <si>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</si>
  <si>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</si>
  <si>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</si>
  <si>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</si>
  <si>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</si>
  <si>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</si>
  <si>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</si>
  <si>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</si>
  <si>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</si>
  <si>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</si>
  <si>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</si>
  <si>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</si>
  <si>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</si>
  <si>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</si>
  <si>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</si>
  <si>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</si>
  <si>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</si>
  <si>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</si>
  <si>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</si>
  <si>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</si>
  <si>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</si>
  <si>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</si>
  <si>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</si>
  <si>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</si>
  <si>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</si>
  <si>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</si>
  <si>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</si>
  <si>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</si>
  <si>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</si>
  <si>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</si>
  <si>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</si>
  <si>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</si>
  <si>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</si>
  <si>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</si>
  <si>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</si>
  <si>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</si>
  <si>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</si>
  <si>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</si>
  <si>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</si>
  <si>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</si>
  <si>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</si>
  <si>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</si>
  <si>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</si>
  <si>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</si>
  <si>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</si>
  <si>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</si>
  <si>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</si>
  <si>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</si>
  <si>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</si>
  <si>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</si>
  <si>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</si>
  <si>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</si>
  <si>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</si>
  <si>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</si>
  <si>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</si>
  <si>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</si>
  <si>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</si>
  <si>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</si>
  <si>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</si>
  <si>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</si>
  <si>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</si>
  <si>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</si>
  <si>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</si>
  <si>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</si>
  <si>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</si>
  <si>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</si>
  <si>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</si>
  <si>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</si>
  <si>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</si>
  <si>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</si>
  <si>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</si>
  <si>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</si>
  <si>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</si>
  <si>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</si>
  <si>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</si>
  <si>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</si>
  <si>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</si>
  <si>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</si>
  <si>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</si>
  <si>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</si>
  <si>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</si>
  <si>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</si>
  <si>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</si>
  <si>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</si>
  <si>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</si>
  <si>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</si>
  <si>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</si>
  <si>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</si>
  <si>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</si>
  <si>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</si>
  <si>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</si>
  <si>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</si>
  <si>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</si>
  <si>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</si>
  <si>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</si>
  <si>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</si>
  <si>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</si>
  <si>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</si>
  <si>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</si>
  <si>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</si>
  <si>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</si>
  <si>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</si>
  <si>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</si>
  <si>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</si>
  <si>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</si>
  <si>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</si>
  <si>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</si>
  <si>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</si>
  <si>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</si>
  <si>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</si>
  <si>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</si>
  <si>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</si>
  <si>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</si>
  <si>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</si>
  <si>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</si>
  <si>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</si>
  <si>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</si>
  <si>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</si>
  <si>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</si>
  <si>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</si>
  <si>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</si>
  <si>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</si>
  <si>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</si>
  <si>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</si>
  <si>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</si>
  <si>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</si>
  <si>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</si>
  <si>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</si>
  <si>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</si>
  <si>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</si>
  <si>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</si>
  <si>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</si>
  <si>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</si>
  <si>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</si>
  <si>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</si>
  <si>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</si>
  <si>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</si>
  <si>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</si>
  <si>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</si>
  <si>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</si>
  <si>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</si>
  <si>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</si>
  <si>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</si>
  <si>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</si>
  <si>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</si>
  <si>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</si>
  <si>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</si>
  <si>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</si>
  <si>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</si>
  <si>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</si>
  <si>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</si>
  <si>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</si>
  <si>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</si>
  <si>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</si>
  <si>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</si>
  <si>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</si>
  <si>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</si>
  <si>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</si>
  <si>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</si>
  <si>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</si>
  <si>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</si>
  <si>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</si>
  <si>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</si>
  <si>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</si>
  <si>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</si>
  <si>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</si>
  <si>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</si>
  <si>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</si>
  <si>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</si>
  <si>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</si>
  <si>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</si>
  <si>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</si>
  <si>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</si>
  <si>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</si>
  <si>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</si>
  <si>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</si>
  <si>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</si>
  <si>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</si>
  <si>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</si>
  <si>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</si>
  <si>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</si>
  <si>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</si>
  <si>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</si>
  <si>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</si>
  <si>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</si>
  <si>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</si>
  <si>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</si>
  <si>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</si>
  <si>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</si>
  <si>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</si>
  <si>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</si>
  <si>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</si>
  <si>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</si>
  <si>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</si>
  <si>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</si>
  <si>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</si>
  <si>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</si>
  <si>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</si>
  <si>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</si>
  <si>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</si>
  <si>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</si>
  <si>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</si>
  <si>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</si>
  <si>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</si>
  <si>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</si>
  <si>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</si>
  <si>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</si>
  <si>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</si>
  <si>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</si>
  <si>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</si>
  <si>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</si>
  <si>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</si>
  <si>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</si>
  <si>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</si>
  <si>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</si>
  <si>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</si>
  <si>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</si>
  <si>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</si>
  <si>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</si>
  <si>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</si>
  <si>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</si>
  <si>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</si>
  <si>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</si>
  <si>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</si>
  <si>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</si>
  <si>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</si>
  <si>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</si>
  <si>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</si>
  <si>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</si>
  <si>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</si>
  <si>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</si>
  <si>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</si>
  <si>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</si>
  <si>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</si>
  <si>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</si>
  <si>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</si>
  <si>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</si>
  <si>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</si>
  <si>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</si>
  <si>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</si>
  <si>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</si>
  <si>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</si>
  <si>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</si>
  <si>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</si>
  <si>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</si>
  <si>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</si>
  <si>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</si>
  <si>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</si>
  <si>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</si>
  <si>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</si>
  <si>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</si>
  <si>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</si>
  <si>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</si>
  <si>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</si>
  <si>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</si>
  <si>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</si>
  <si>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</si>
  <si>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</si>
  <si>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</si>
  <si>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</si>
  <si>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</si>
  <si>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</si>
  <si>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</si>
  <si>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</si>
  <si>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</si>
  <si>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</si>
  <si>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</si>
  <si>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</si>
  <si>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</si>
  <si>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</si>
  <si>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</si>
  <si>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</si>
  <si>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</si>
  <si>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</si>
  <si>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</si>
  <si>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</si>
  <si>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</si>
  <si>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</si>
  <si>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</si>
  <si>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</si>
  <si>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</si>
  <si>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</si>
  <si>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</si>
  <si>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</si>
  <si>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</si>
  <si>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</si>
  <si>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</si>
  <si>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</si>
  <si>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</si>
  <si>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</si>
  <si>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</si>
  <si>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</si>
  <si>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</si>
  <si>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</si>
  <si>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</si>
  <si>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</si>
  <si>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</si>
  <si>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</si>
  <si>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</si>
  <si>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</si>
  <si>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</si>
  <si>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</si>
  <si>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</si>
  <si>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</si>
  <si>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</si>
  <si>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</si>
  <si>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</si>
  <si>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</si>
  <si>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</si>
  <si>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</si>
  <si>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</si>
  <si>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</si>
  <si>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</si>
  <si>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</si>
  <si>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</si>
  <si>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</si>
  <si>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</si>
  <si>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</si>
  <si>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</si>
  <si>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</si>
  <si>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</si>
  <si>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</si>
  <si>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</si>
  <si>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</si>
  <si>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</si>
  <si>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</si>
  <si>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</si>
  <si>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</si>
  <si>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</si>
  <si>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</si>
  <si>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</si>
  <si>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</si>
  <si>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</si>
  <si>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</si>
  <si>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</si>
  <si>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</si>
  <si>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</si>
  <si>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</si>
  <si>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</si>
  <si>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</si>
  <si>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</si>
  <si>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</si>
  <si>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</si>
  <si>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</si>
  <si>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</si>
  <si>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</si>
  <si>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</si>
  <si>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</si>
  <si>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</si>
  <si>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</si>
  <si>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</si>
  <si>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</si>
  <si>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</si>
  <si>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</si>
  <si>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</si>
  <si>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</si>
  <si>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</si>
  <si>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</si>
  <si>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</si>
  <si>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</si>
  <si>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</si>
  <si>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</si>
  <si>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</si>
  <si>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</si>
  <si>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</si>
  <si>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</si>
  <si>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</si>
  <si>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</si>
  <si>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</si>
  <si>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</si>
  <si>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</si>
  <si>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</si>
  <si>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</si>
  <si>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</si>
  <si>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</si>
  <si>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</si>
  <si>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</si>
  <si>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</si>
  <si>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</si>
  <si>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</si>
  <si>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</si>
  <si>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</si>
  <si>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</si>
  <si>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</si>
  <si>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</si>
  <si>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</si>
  <si>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</si>
  <si>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</si>
  <si>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</si>
  <si>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</si>
  <si>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</si>
  <si>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</si>
  <si>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</si>
  <si>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</si>
  <si>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</si>
  <si>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</si>
  <si>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</si>
  <si>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</si>
  <si>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</si>
  <si>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</si>
  <si>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</si>
  <si>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</si>
  <si>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</si>
  <si>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</si>
  <si>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</si>
  <si>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</si>
  <si>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</si>
  <si>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</si>
  <si>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</si>
  <si>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</si>
  <si>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</si>
  <si>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</si>
  <si>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</si>
  <si>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</si>
  <si>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</si>
  <si>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</si>
  <si>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</si>
  <si>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</si>
  <si>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</si>
  <si>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</si>
  <si>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</si>
  <si>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</si>
  <si>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</si>
  <si>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</si>
  <si>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</si>
  <si>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</si>
  <si>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</si>
  <si>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</si>
  <si>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</si>
  <si>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</si>
  <si>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</si>
  <si>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</si>
  <si>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</si>
  <si>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</si>
  <si>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</si>
  <si>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</si>
  <si>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</si>
  <si>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</si>
  <si>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</si>
  <si>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</si>
  <si>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</si>
  <si>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</si>
  <si>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</si>
  <si>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</si>
  <si>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</si>
  <si>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</si>
  <si>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</si>
  <si>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</si>
  <si>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</si>
  <si>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</si>
  <si>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</si>
  <si>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</si>
  <si>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</si>
  <si>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</si>
  <si>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</si>
  <si>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</si>
  <si>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</si>
  <si>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</si>
  <si>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</si>
  <si>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</si>
  <si>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</si>
  <si>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</si>
  <si>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</si>
  <si>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</si>
  <si>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</si>
  <si>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</si>
  <si>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</si>
  <si>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</si>
  <si>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</si>
  <si>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</si>
  <si>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</si>
  <si>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</si>
  <si>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</si>
  <si>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</si>
  <si>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</si>
  <si>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</si>
  <si>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</si>
  <si>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</si>
  <si>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</si>
  <si>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</si>
  <si>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</si>
  <si>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</si>
  <si>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</si>
  <si>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</si>
  <si>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</si>
  <si>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</si>
  <si>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</si>
  <si>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</si>
  <si>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</si>
  <si>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</si>
  <si>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</si>
  <si>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</si>
  <si>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</si>
  <si>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</si>
  <si>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</si>
  <si>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</si>
  <si>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</si>
  <si>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</si>
  <si>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</si>
  <si>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</si>
  <si>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</si>
  <si>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</si>
  <si>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</si>
  <si>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</si>
  <si>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</si>
  <si>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</si>
  <si>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</si>
  <si>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</si>
  <si>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</si>
  <si>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</si>
  <si>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</si>
  <si>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</si>
  <si>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</si>
  <si>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</si>
  <si>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</si>
  <si>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</si>
  <si>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</si>
  <si>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</si>
  <si>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</si>
  <si>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</si>
  <si>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</si>
  <si>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</si>
  <si>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</si>
  <si>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</si>
  <si>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</si>
  <si>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</si>
  <si>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</si>
  <si>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</si>
  <si>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</si>
  <si>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</si>
  <si>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</si>
  <si>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</si>
  <si>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</si>
  <si>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</si>
  <si>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</si>
  <si>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</si>
  <si>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</si>
  <si>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</si>
  <si>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</si>
  <si>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</si>
  <si>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</si>
  <si>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</si>
  <si>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</si>
  <si>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</si>
  <si>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</si>
  <si>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</si>
  <si>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</si>
  <si>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</si>
  <si>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</si>
  <si>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</si>
  <si>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</si>
  <si>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</si>
  <si>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</si>
  <si>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</si>
  <si>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</si>
  <si>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</si>
  <si>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</si>
  <si>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</si>
  <si>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</si>
  <si>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</si>
  <si>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</si>
  <si>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</si>
  <si>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</si>
  <si>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</si>
  <si>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</si>
  <si>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</si>
  <si>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</si>
  <si>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</si>
  <si>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</si>
  <si>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</si>
  <si>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</si>
  <si>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</si>
  <si>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</si>
  <si>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</si>
  <si>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</si>
  <si>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</si>
  <si>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</si>
  <si>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</si>
  <si>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</si>
  <si>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</si>
  <si>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</si>
  <si>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</si>
  <si>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</si>
  <si>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</si>
  <si>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</si>
  <si>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</si>
  <si>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</si>
  <si>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</si>
  <si>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</si>
  <si>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</si>
  <si>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</si>
  <si>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</si>
  <si>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</si>
  <si>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</si>
  <si>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</si>
  <si>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</si>
  <si>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</si>
  <si>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</si>
  <si>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</si>
  <si>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</si>
  <si>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</si>
  <si>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</si>
  <si>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</si>
  <si>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</si>
  <si>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</si>
  <si>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</si>
  <si>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</si>
  <si>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</si>
  <si>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</si>
  <si>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</si>
  <si>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</si>
  <si>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</si>
  <si>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</si>
  <si>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</si>
  <si>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</si>
  <si>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</si>
  <si>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</si>
  <si>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</si>
  <si>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</si>
  <si>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</si>
  <si>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</si>
  <si>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</si>
  <si>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</si>
  <si>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</si>
  <si>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</si>
  <si>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</si>
  <si>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</si>
  <si>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</si>
  <si>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</si>
  <si>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</si>
  <si>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</si>
  <si>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</si>
  <si>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</si>
  <si>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</si>
  <si>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</si>
  <si>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</si>
  <si>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</si>
  <si>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</si>
  <si>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</si>
  <si>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</si>
  <si>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</si>
  <si>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</si>
  <si>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</si>
  <si>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</si>
  <si>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</si>
  <si>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</si>
  <si>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</si>
  <si>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</si>
  <si>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</si>
  <si>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</si>
  <si>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</si>
  <si>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</si>
  <si>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</si>
  <si>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</si>
  <si>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</si>
  <si>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</si>
  <si>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</si>
  <si>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</si>
  <si>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</si>
  <si>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</si>
  <si>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</si>
  <si>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</si>
  <si>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</si>
  <si>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</si>
  <si>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</si>
  <si>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</si>
  <si>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</si>
  <si>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</si>
  <si>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</si>
  <si>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</si>
  <si>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</si>
  <si>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</si>
  <si>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</si>
  <si>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</si>
  <si>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</si>
  <si>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</si>
  <si>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</si>
  <si>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</si>
  <si>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</si>
  <si>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</si>
  <si>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</si>
  <si>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</si>
  <si>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</si>
  <si>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</si>
  <si>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</si>
  <si>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</si>
  <si>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</si>
  <si>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</si>
  <si>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</si>
  <si>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</si>
  <si>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</si>
  <si>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</si>
  <si>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</si>
  <si>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</si>
  <si>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</si>
  <si>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</si>
  <si>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</si>
  <si>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</si>
  <si>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</si>
  <si>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</si>
  <si>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</si>
  <si>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</si>
  <si>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</si>
  <si>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</si>
  <si>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</si>
  <si>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</si>
  <si>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</si>
  <si>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</si>
  <si>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</si>
  <si>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</si>
  <si>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</si>
  <si>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</si>
  <si>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</si>
  <si>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</si>
  <si>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</si>
  <si>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</si>
  <si>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</si>
  <si>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</si>
  <si>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</si>
  <si>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</si>
  <si>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</si>
  <si>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</si>
  <si>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</si>
  <si>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</si>
  <si>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</si>
  <si>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</si>
  <si>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</si>
  <si>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</si>
  <si>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</si>
  <si>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</si>
  <si>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</si>
  <si>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</si>
  <si>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</si>
  <si>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</si>
  <si>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</si>
  <si>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</si>
  <si>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</si>
  <si>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</si>
  <si>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</si>
  <si>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</si>
  <si>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</si>
  <si>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</si>
  <si>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</si>
  <si>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</si>
  <si>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</si>
  <si>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</si>
  <si>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</si>
  <si>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</si>
  <si>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</si>
  <si>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</si>
  <si>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</si>
  <si>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</si>
  <si>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</si>
  <si>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</si>
  <si>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</si>
  <si>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</si>
  <si>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</si>
  <si>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</si>
  <si>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</si>
  <si>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</si>
  <si>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</si>
  <si>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</si>
  <si>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</si>
  <si>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</si>
  <si>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</si>
  <si>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</si>
  <si>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</si>
  <si>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</si>
  <si>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</si>
  <si>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</si>
  <si>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</si>
  <si>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</si>
  <si>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</si>
  <si>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</si>
  <si>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</si>
  <si>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</si>
  <si>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</si>
  <si>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</si>
  <si>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</si>
  <si>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</si>
  <si>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</si>
  <si>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</si>
  <si>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</si>
  <si>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</si>
  <si>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</si>
  <si>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</si>
  <si>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</si>
  <si>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</si>
  <si>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</si>
  <si>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</si>
  <si>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</si>
  <si>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</si>
  <si>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</si>
  <si>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</si>
  <si>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</si>
  <si>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</si>
  <si>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</si>
  <si>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</si>
  <si>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</si>
  <si>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</si>
  <si>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</si>
  <si>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</si>
  <si>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</si>
  <si>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</si>
  <si>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</si>
  <si>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</si>
  <si>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</si>
  <si>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</si>
  <si>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</si>
  <si>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</si>
  <si>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</si>
  <si>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</si>
  <si>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</si>
  <si>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</si>
  <si>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</si>
  <si>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</si>
  <si>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</si>
  <si>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</si>
  <si>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</si>
  <si>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</si>
  <si>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</si>
  <si>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</si>
  <si>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</si>
  <si>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</si>
  <si>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</si>
  <si>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</si>
  <si>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</si>
  <si>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</si>
  <si>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</si>
  <si>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</si>
  <si>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</si>
  <si>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</si>
  <si>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</si>
  <si>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</si>
  <si>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</si>
  <si>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</si>
  <si>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</si>
  <si>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</si>
  <si>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</si>
  <si>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</si>
  <si>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</si>
  <si>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</si>
  <si>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</si>
  <si>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</si>
  <si>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</si>
  <si>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</si>
  <si>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</si>
  <si>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</si>
  <si>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</si>
  <si>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</si>
  <si>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</si>
  <si>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</si>
  <si>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</si>
  <si>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</si>
  <si>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</si>
  <si>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</si>
  <si>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</si>
  <si>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</si>
  <si>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</si>
  <si>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</si>
  <si>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</si>
  <si>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</si>
  <si>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</si>
  <si>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</si>
  <si>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</si>
  <si>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</si>
  <si>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</si>
  <si>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</si>
  <si>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</si>
  <si>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</si>
  <si>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</si>
  <si>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</si>
  <si>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</si>
  <si>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</si>
  <si>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</si>
  <si>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</si>
  <si>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</si>
  <si>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</si>
  <si>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</si>
  <si>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</si>
  <si>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</si>
  <si>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</si>
  <si>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</si>
  <si>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</si>
  <si>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</si>
  <si>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</si>
  <si>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</si>
  <si>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</si>
  <si>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</si>
  <si>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</si>
  <si>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</si>
  <si>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</si>
  <si>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</si>
  <si>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</si>
  <si>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</si>
  <si>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</si>
  <si>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</si>
  <si>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</si>
  <si>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</si>
  <si>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</si>
  <si>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</si>
  <si>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</si>
  <si>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</si>
  <si>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</si>
  <si>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</si>
  <si>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</si>
  <si>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</si>
  <si>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</si>
  <si>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</si>
  <si>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</si>
  <si>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</si>
  <si>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</si>
  <si>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</si>
  <si>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</si>
  <si>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</si>
  <si>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</si>
  <si>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</si>
  <si>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</si>
  <si>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</si>
  <si>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</si>
  <si>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</si>
  <si>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</si>
  <si>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</si>
  <si>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</si>
  <si>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</si>
  <si>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</si>
  <si>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</si>
  <si>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</si>
  <si>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</si>
  <si>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</si>
  <si>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</si>
  <si>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</si>
  <si>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</si>
  <si>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</si>
  <si>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</si>
  <si>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</si>
  <si>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</si>
  <si>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</si>
  <si>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</si>
  <si>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</si>
  <si>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</si>
  <si>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</si>
  <si>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</si>
  <si>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</si>
  <si>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</si>
  <si>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</si>
  <si>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</si>
  <si>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</si>
  <si>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</si>
  <si>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</si>
  <si>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</si>
  <si>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</si>
  <si>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</si>
  <si>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</si>
  <si>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</si>
  <si>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</si>
  <si>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</si>
  <si>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</si>
  <si>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</si>
  <si>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</si>
  <si>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</si>
  <si>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</si>
  <si>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</si>
  <si>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</si>
  <si>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</si>
  <si>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</si>
  <si>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</si>
  <si>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</si>
  <si>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</si>
  <si>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</si>
  <si>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</si>
  <si>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</si>
  <si>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</si>
  <si>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</si>
  <si>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</si>
  <si>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</si>
  <si>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</si>
  <si>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</si>
  <si>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</si>
  <si>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</si>
  <si>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</si>
  <si>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</si>
  <si>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</si>
  <si>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</si>
  <si>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</si>
  <si>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</si>
  <si>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</si>
  <si>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</si>
  <si>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</si>
  <si>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</si>
  <si>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</si>
  <si>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</si>
  <si>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</si>
  <si>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</si>
  <si>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</si>
  <si>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</si>
  <si>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</si>
  <si>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</si>
  <si>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</si>
  <si>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</si>
  <si>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</si>
  <si>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</si>
  <si>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</si>
  <si>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</si>
  <si>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</si>
  <si>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</si>
  <si>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</si>
  <si>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</si>
  <si>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</si>
  <si>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</si>
  <si>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</si>
  <si>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</si>
  <si>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</si>
  <si>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</si>
  <si>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</si>
  <si>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</si>
  <si>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</si>
  <si>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</si>
  <si>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</si>
  <si>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</si>
  <si>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</si>
  <si>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</si>
  <si>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</si>
  <si>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</si>
  <si>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</si>
  <si>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</si>
  <si>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</si>
  <si>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</si>
  <si>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</si>
  <si>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</si>
  <si>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</si>
  <si>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</si>
  <si>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</si>
  <si>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</si>
  <si>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</si>
  <si>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</si>
  <si>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</si>
  <si>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</si>
  <si>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</si>
  <si>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</si>
  <si>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</si>
  <si>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</si>
  <si>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</si>
  <si>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</si>
  <si>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</si>
  <si>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</si>
  <si>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</si>
  <si>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</si>
  <si>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</si>
  <si>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</si>
  <si>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</si>
  <si>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</si>
  <si>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</si>
  <si>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</si>
  <si>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</si>
  <si>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</si>
  <si>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</si>
  <si>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</si>
  <si>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</si>
  <si>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</si>
  <si>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</si>
  <si>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</si>
  <si>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</si>
  <si>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</si>
  <si>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</si>
  <si>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</si>
  <si>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</si>
  <si>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</si>
  <si>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</si>
  <si>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</si>
  <si>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</si>
  <si>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</si>
  <si>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</si>
  <si>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</si>
  <si>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</si>
  <si>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</si>
  <si>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</si>
  <si>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</si>
  <si>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</si>
  <si>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</si>
  <si>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</si>
  <si>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</si>
  <si>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</si>
  <si>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</si>
  <si>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</si>
  <si>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</si>
  <si>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</si>
  <si>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</si>
  <si>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</si>
  <si>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</si>
  <si>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</si>
  <si>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</si>
  <si>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</si>
  <si>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</si>
  <si>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</si>
  <si>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</si>
  <si>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</si>
  <si>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</si>
  <si>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</si>
  <si>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</si>
  <si>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</si>
  <si>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</si>
  <si>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</si>
  <si>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</si>
  <si>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</si>
  <si>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</si>
  <si>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</si>
  <si>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</si>
  <si>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</si>
  <si>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</si>
  <si>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</si>
  <si>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</si>
  <si>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</si>
  <si>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</si>
  <si>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</si>
  <si>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</si>
  <si>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</si>
  <si>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</si>
  <si>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</si>
  <si>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</si>
  <si>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</si>
  <si>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</si>
  <si>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</si>
  <si>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</si>
  <si>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</si>
  <si>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</si>
  <si>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</si>
  <si>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</si>
  <si>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</si>
  <si>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</si>
  <si>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</si>
  <si>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</si>
  <si>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</si>
  <si>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</si>
  <si>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</si>
  <si>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</si>
  <si>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</si>
  <si>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</si>
  <si>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</si>
  <si>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</si>
  <si>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</si>
  <si>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</si>
  <si>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</si>
  <si>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</si>
  <si>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</si>
  <si>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</si>
  <si>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</si>
  <si>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</si>
  <si>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</si>
  <si>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</si>
  <si>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</si>
  <si>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</si>
  <si>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</si>
  <si>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</si>
  <si>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</si>
  <si>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</si>
  <si>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</si>
  <si>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</si>
  <si>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</si>
  <si>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</si>
  <si>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</si>
  <si>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</si>
  <si>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</si>
  <si>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</si>
  <si>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</si>
  <si>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</si>
  <si>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</si>
  <si>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</si>
  <si>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</si>
  <si>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</si>
  <si>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</si>
  <si>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</si>
  <si>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</si>
  <si>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</si>
  <si>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</si>
  <si>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</si>
  <si>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</si>
  <si>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</si>
  <si>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</si>
  <si>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</si>
  <si>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</si>
  <si>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</si>
  <si>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</si>
  <si>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</si>
  <si>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</si>
  <si>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</si>
  <si>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</si>
  <si>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</si>
  <si>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</si>
  <si>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</si>
  <si>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</si>
  <si>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</si>
  <si>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</si>
  <si>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</si>
  <si>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</si>
  <si>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</si>
  <si>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</si>
  <si>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</si>
  <si>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</si>
  <si>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</si>
  <si>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</si>
  <si>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</si>
  <si>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</si>
  <si>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</si>
  <si>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</si>
  <si>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</si>
  <si>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</si>
  <si>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</si>
  <si>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</si>
  <si>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</si>
  <si>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</si>
  <si>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</si>
  <si>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</si>
  <si>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</si>
  <si>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</si>
  <si>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</si>
  <si>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</si>
  <si>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</si>
  <si>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</si>
  <si>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</si>
  <si>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</si>
  <si>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</si>
  <si>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</si>
  <si>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</si>
  <si>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</si>
  <si>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</si>
  <si>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</si>
  <si>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</si>
  <si>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</si>
  <si>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</si>
  <si>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</si>
  <si>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</si>
  <si>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</si>
  <si>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</si>
  <si>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</si>
  <si>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</si>
  <si>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</si>
  <si>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</si>
  <si>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</si>
  <si>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</si>
  <si>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</si>
  <si>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</si>
  <si>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</si>
  <si>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</si>
  <si>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</si>
  <si>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</si>
  <si>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</si>
  <si>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</si>
  <si>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</si>
  <si>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</si>
  <si>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</si>
  <si>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</si>
  <si>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</si>
  <si>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</si>
  <si>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</si>
  <si>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</si>
  <si>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</si>
  <si>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</si>
  <si>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</si>
  <si>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</si>
  <si>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</si>
  <si>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</si>
  <si>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</si>
  <si>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</si>
  <si>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</si>
  <si>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</si>
  <si>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</si>
  <si>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</si>
  <si>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</si>
  <si>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</si>
  <si>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</si>
  <si>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</si>
  <si>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</si>
  <si>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</si>
  <si>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</si>
  <si>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</si>
  <si>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</si>
  <si>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</si>
  <si>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</si>
  <si>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</si>
  <si>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</si>
  <si>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</si>
  <si>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</si>
  <si>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</si>
  <si>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</si>
  <si>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</si>
  <si>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</si>
  <si>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</si>
  <si>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</si>
  <si>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</si>
  <si>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</si>
  <si>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</si>
  <si>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</si>
  <si>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</si>
  <si>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</si>
  <si>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</si>
  <si>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</si>
  <si>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</si>
  <si>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</si>
  <si>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</si>
  <si>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</si>
  <si>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</si>
  <si>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</si>
  <si>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</si>
  <si>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</si>
  <si>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</si>
  <si>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</si>
  <si>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</si>
  <si>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</si>
  <si>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</si>
  <si>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</si>
  <si>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</si>
  <si>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</si>
  <si>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</si>
  <si>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</si>
  <si>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</si>
  <si>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</si>
  <si>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</si>
  <si>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</si>
  <si>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</si>
  <si>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</si>
  <si>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</si>
  <si>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</si>
  <si>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</si>
  <si>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</si>
  <si>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</si>
  <si>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</si>
  <si>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</si>
  <si>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</si>
  <si>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</si>
  <si>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</si>
  <si>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</si>
  <si>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</si>
  <si>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</si>
  <si>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</si>
  <si>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</si>
  <si>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</si>
  <si>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</si>
  <si>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</si>
  <si>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</si>
  <si>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</si>
  <si>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</si>
  <si>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</si>
  <si>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</si>
  <si>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</si>
  <si>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</si>
  <si>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</si>
  <si>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</si>
  <si>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</si>
  <si>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</si>
  <si>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</si>
  <si>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</si>
  <si>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</si>
  <si>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</si>
  <si>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</si>
  <si>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</si>
  <si>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</si>
  <si>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</si>
  <si>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</si>
  <si>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</si>
  <si>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</si>
  <si>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</si>
  <si>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</si>
  <si>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</si>
  <si>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</si>
  <si>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</si>
  <si>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</si>
  <si>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</si>
  <si>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</si>
  <si>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</si>
  <si>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</si>
  <si>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</si>
  <si>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</si>
  <si>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</si>
  <si>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</si>
  <si>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</si>
  <si>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</si>
  <si>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</si>
  <si>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</si>
  <si>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</si>
  <si>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</si>
  <si>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</si>
  <si>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</si>
  <si>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</si>
  <si>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</si>
  <si>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</si>
  <si>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</si>
  <si>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</si>
  <si>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</si>
  <si>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</si>
  <si>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</si>
  <si>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</si>
  <si>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</si>
  <si>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</si>
  <si>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</si>
  <si>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</si>
  <si>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</si>
  <si>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</si>
  <si>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</si>
  <si>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</si>
  <si>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</si>
  <si>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</si>
  <si>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</si>
  <si>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</si>
  <si>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</si>
  <si>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</si>
  <si>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</si>
  <si>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</si>
  <si>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</si>
  <si>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</si>
  <si>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</si>
  <si>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</si>
  <si>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</si>
  <si>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</si>
  <si>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</si>
  <si>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</si>
  <si>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</si>
  <si>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</si>
  <si>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</si>
  <si>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</si>
  <si>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</si>
  <si>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</si>
  <si>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</si>
  <si>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</si>
  <si>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</si>
  <si>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</si>
  <si>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</si>
  <si>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</si>
  <si>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</si>
  <si>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</si>
  <si>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</si>
  <si>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</si>
  <si>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</si>
  <si>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</si>
  <si>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</si>
  <si>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</si>
  <si>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</si>
  <si>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</si>
  <si>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</si>
  <si>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</si>
  <si>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</si>
  <si>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</si>
  <si>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</si>
  <si>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</si>
  <si>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</si>
  <si>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</si>
  <si>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</si>
  <si>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</si>
  <si>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</si>
  <si>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</si>
  <si>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</si>
  <si>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</si>
  <si>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</si>
  <si>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</si>
  <si>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</si>
  <si>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</si>
  <si>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</si>
  <si>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</si>
  <si>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</si>
  <si>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</si>
  <si>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</si>
  <si>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</si>
  <si>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</si>
  <si>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</si>
  <si>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</si>
  <si>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</si>
  <si>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</si>
  <si>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</si>
  <si>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</si>
  <si>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</si>
  <si>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</si>
  <si>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</si>
  <si>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</si>
  <si>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</si>
  <si>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</si>
  <si>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</si>
  <si>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</si>
  <si>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</si>
  <si>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</si>
  <si>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</si>
  <si>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</si>
  <si>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</si>
  <si>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</si>
  <si>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</si>
  <si>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</si>
  <si>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</si>
  <si>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</si>
  <si>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</si>
  <si>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</si>
  <si>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</si>
  <si>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</si>
  <si>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</si>
  <si>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</si>
  <si>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</si>
  <si>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</si>
  <si>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</si>
  <si>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</si>
  <si>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</si>
  <si>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</si>
  <si>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</si>
  <si>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</si>
  <si>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</si>
  <si>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</si>
  <si>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</si>
  <si>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</si>
  <si>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</si>
  <si>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</si>
  <si>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</si>
  <si>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</si>
  <si>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</si>
  <si>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</si>
  <si>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</si>
  <si>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</si>
  <si>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</si>
  <si>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</si>
  <si>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</si>
  <si>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</si>
  <si>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</si>
  <si>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</si>
  <si>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</si>
  <si>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</si>
  <si>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</si>
  <si>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</si>
  <si>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</si>
  <si>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</si>
  <si>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</si>
  <si>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</si>
  <si>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</si>
  <si>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</si>
  <si>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</si>
  <si>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</si>
  <si>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</si>
  <si>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</si>
  <si>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</si>
  <si>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</si>
  <si>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</si>
  <si>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</si>
  <si>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</si>
  <si>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</si>
  <si>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</si>
  <si>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</si>
  <si>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</si>
  <si>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</si>
  <si>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</si>
  <si>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</si>
  <si>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</si>
  <si>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</si>
  <si>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</si>
  <si>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</si>
  <si>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</si>
  <si>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</si>
  <si>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</si>
  <si>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</si>
  <si>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</si>
  <si>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</si>
  <si>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</si>
  <si>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</si>
  <si>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</si>
  <si>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</si>
  <si>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</si>
  <si>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</si>
  <si>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</si>
  <si>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</si>
  <si>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</si>
  <si>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</si>
  <si>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</si>
  <si>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</si>
  <si>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</si>
  <si>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</si>
  <si>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</si>
  <si>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</si>
  <si>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</si>
  <si>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</si>
  <si>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</si>
  <si>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</si>
  <si>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</si>
  <si>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</si>
  <si>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</si>
  <si>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</si>
  <si>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</si>
  <si>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</si>
  <si>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</si>
  <si>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</si>
  <si>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</si>
  <si>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</si>
  <si>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</si>
  <si>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</si>
  <si>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</si>
  <si>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</si>
  <si>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</si>
  <si>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</si>
  <si>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</si>
  <si>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</si>
  <si>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</si>
  <si>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</si>
  <si>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</si>
  <si>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</si>
  <si>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</si>
  <si>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</si>
  <si>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</si>
  <si>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</si>
  <si>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</si>
  <si>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</si>
  <si>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</si>
  <si>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</si>
  <si>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</si>
  <si>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</si>
  <si>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</si>
  <si>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</si>
  <si>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</si>
  <si>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</si>
  <si>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</si>
  <si>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</si>
  <si>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</si>
  <si>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</si>
  <si>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</si>
  <si>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</si>
  <si>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</si>
  <si>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</si>
  <si>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</si>
  <si>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</si>
  <si>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</si>
  <si>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</si>
  <si>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</si>
  <si>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</si>
  <si>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</si>
  <si>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</si>
  <si>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</si>
  <si>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</si>
  <si>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</si>
  <si>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</si>
  <si>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</si>
  <si>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</si>
  <si>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</si>
  <si>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</si>
  <si>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</si>
  <si>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</si>
  <si>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</si>
  <si>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</si>
  <si>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</si>
  <si>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</si>
  <si>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</si>
  <si>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</si>
  <si>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</si>
  <si>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</si>
  <si>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</si>
  <si>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</si>
  <si>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</si>
  <si>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</si>
  <si>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</si>
  <si>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</si>
  <si>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</si>
  <si>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</si>
  <si>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</si>
  <si>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</si>
  <si>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</si>
  <si>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</si>
  <si>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</si>
  <si>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</si>
  <si>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</si>
  <si>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</si>
  <si>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</si>
  <si>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</si>
  <si>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</si>
  <si>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</si>
  <si>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</si>
  <si>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</si>
  <si>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</si>
  <si>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</si>
  <si>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</si>
  <si>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</si>
  <si>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</si>
  <si>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</si>
  <si>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</si>
  <si>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</si>
  <si>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</si>
  <si>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</si>
  <si>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</si>
  <si>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</si>
  <si>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</si>
  <si>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</si>
  <si>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</si>
  <si>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</si>
  <si>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</si>
  <si>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</si>
  <si>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</si>
  <si>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</si>
  <si>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</si>
  <si>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</si>
  <si>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</si>
  <si>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</si>
  <si>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</si>
  <si>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</si>
  <si>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</si>
  <si>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</si>
  <si>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</si>
  <si>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</si>
  <si>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</si>
  <si>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</si>
  <si>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</si>
  <si>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</si>
  <si>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</si>
  <si>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</si>
  <si>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</si>
  <si>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</si>
  <si>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</si>
  <si>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</si>
  <si>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</si>
  <si>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</si>
  <si>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</si>
  <si>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</si>
  <si>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</si>
  <si>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</si>
  <si>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</si>
  <si>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</si>
  <si>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</si>
  <si>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</si>
  <si>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</si>
  <si>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</si>
  <si>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</si>
  <si>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</si>
  <si>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</si>
  <si>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</si>
  <si>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</si>
  <si>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</si>
  <si>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</si>
  <si>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</si>
  <si>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</si>
  <si>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</si>
  <si>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</si>
  <si>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</si>
  <si>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</si>
  <si>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</si>
  <si>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</si>
  <si>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</si>
  <si>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</si>
  <si>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</si>
  <si>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</si>
  <si>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</si>
  <si>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</si>
  <si>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</si>
  <si>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</si>
  <si>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</si>
  <si>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</si>
  <si>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</si>
  <si>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</si>
  <si>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</si>
  <si>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</si>
  <si>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</si>
  <si>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</si>
  <si>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</si>
  <si>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</si>
  <si>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</si>
  <si>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</si>
  <si>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</si>
  <si>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</si>
  <si>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</si>
  <si>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</si>
  <si>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</si>
  <si>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</si>
  <si>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</si>
  <si>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</si>
  <si>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</si>
  <si>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</si>
  <si>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</si>
  <si>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</si>
  <si>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</si>
  <si>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</si>
  <si>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</si>
  <si>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</si>
  <si>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</si>
  <si>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</si>
  <si>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</si>
  <si>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</si>
  <si>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</si>
  <si>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</si>
  <si>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</si>
  <si>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</si>
  <si>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</si>
  <si>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</si>
  <si>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</si>
  <si>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</si>
  <si>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</si>
  <si>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</si>
  <si>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</si>
  <si>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</si>
  <si>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</si>
  <si>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</si>
  <si>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</si>
  <si>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</si>
  <si>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</si>
  <si>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</si>
  <si>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</si>
  <si>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</si>
  <si>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</si>
  <si>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</si>
  <si>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</si>
  <si>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</si>
  <si>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</si>
  <si>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</si>
  <si>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</si>
  <si>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</si>
  <si>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</si>
  <si>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</si>
  <si>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</si>
  <si>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</si>
  <si>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</si>
  <si>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</si>
  <si>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</si>
  <si>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</si>
  <si>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</si>
  <si>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</si>
  <si>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</si>
  <si>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</si>
  <si>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</si>
  <si>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</si>
  <si>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</si>
  <si>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</si>
  <si>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</si>
  <si>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</si>
  <si>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</si>
  <si>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</si>
  <si>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</si>
  <si>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</si>
  <si>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</si>
  <si>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</si>
  <si>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</si>
  <si>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</si>
  <si>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</si>
  <si>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</si>
  <si>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</si>
  <si>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</si>
  <si>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</si>
  <si>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</si>
  <si>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</si>
  <si>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</si>
  <si>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</si>
  <si>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</si>
  <si>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</si>
  <si>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</si>
  <si>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</si>
  <si>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</si>
  <si>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</si>
  <si>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</si>
  <si>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</si>
  <si>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</si>
  <si>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</si>
  <si>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</si>
  <si>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</si>
  <si>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</si>
  <si>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</si>
  <si>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</si>
  <si>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</si>
  <si>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</si>
  <si>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</si>
  <si>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</si>
  <si>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</si>
  <si>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</si>
  <si>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</si>
  <si>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</si>
  <si>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</si>
  <si>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</si>
  <si>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</si>
  <si>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</si>
  <si>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</si>
  <si>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</si>
  <si>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</si>
  <si>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</si>
  <si>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</si>
  <si>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</si>
  <si>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</si>
  <si>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</si>
  <si>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</si>
  <si>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</si>
  <si>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</si>
  <si>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</si>
  <si>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</si>
  <si>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</si>
  <si>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</si>
  <si>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</si>
  <si>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</si>
  <si>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</si>
  <si>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</si>
  <si>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</si>
  <si>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</si>
  <si>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</si>
  <si>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</si>
  <si>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</si>
  <si>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</si>
  <si>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</si>
  <si>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</si>
  <si>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</si>
  <si>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</si>
  <si>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</si>
  <si>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</si>
  <si>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</si>
  <si>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</si>
  <si>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</si>
  <si>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</si>
  <si>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</si>
  <si>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</si>
  <si>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</si>
  <si>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</si>
  <si>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</si>
  <si>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</si>
  <si>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</si>
  <si>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</si>
  <si>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</si>
  <si>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</si>
  <si>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</si>
  <si>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</si>
  <si>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</si>
  <si>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</si>
  <si>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</si>
  <si>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</si>
  <si>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</si>
  <si>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</si>
  <si>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</si>
  <si>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</si>
  <si>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</si>
  <si>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</si>
  <si>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</si>
  <si>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</si>
  <si>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</si>
  <si>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</si>
  <si>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</si>
  <si>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</si>
  <si>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</si>
  <si>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</si>
  <si>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</si>
  <si>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</si>
  <si>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</si>
  <si>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</si>
  <si>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</si>
  <si>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</si>
  <si>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</si>
  <si>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</si>
  <si>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</si>
  <si>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</si>
  <si>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</si>
  <si>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</si>
  <si>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</si>
  <si>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</si>
  <si>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</si>
  <si>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</si>
  <si>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</si>
  <si>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</si>
  <si>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</si>
  <si>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</si>
  <si>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</si>
  <si>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</si>
  <si>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</si>
  <si>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</si>
  <si>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</si>
  <si>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</si>
  <si>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</si>
  <si>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</si>
  <si>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</si>
  <si>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</si>
  <si>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</si>
  <si>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</si>
  <si>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</si>
  <si>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</si>
  <si>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</si>
  <si>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</si>
  <si>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</si>
  <si>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</si>
  <si>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</si>
  <si>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</si>
  <si>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</si>
  <si>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</si>
  <si>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</si>
  <si>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</si>
  <si>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</si>
  <si>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</si>
  <si>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</si>
  <si>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</si>
  <si>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</si>
  <si>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</si>
  <si>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</si>
  <si>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</si>
  <si>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</si>
  <si>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</si>
  <si>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</si>
  <si>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</si>
  <si>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</si>
  <si>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</si>
  <si>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</si>
  <si>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</si>
  <si>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</si>
  <si>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</si>
  <si>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</si>
  <si>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</si>
  <si>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</si>
  <si>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</si>
  <si>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</si>
  <si>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</si>
  <si>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</si>
  <si>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</si>
  <si>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</si>
  <si>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</si>
  <si>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</si>
  <si>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</si>
  <si>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</si>
  <si>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</si>
  <si>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</si>
  <si>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</si>
  <si>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</si>
  <si>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</si>
  <si>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</si>
  <si>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</si>
  <si>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</si>
  <si>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</si>
  <si>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</si>
  <si>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</si>
  <si>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</si>
  <si>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</si>
  <si>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</si>
  <si>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</si>
  <si>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</si>
  <si>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</si>
  <si>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</si>
  <si>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</si>
  <si>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</si>
  <si>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</si>
  <si>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</si>
  <si>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</si>
  <si>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</si>
  <si>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</si>
  <si>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</si>
  <si>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</si>
  <si>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</si>
  <si>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</si>
  <si>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</si>
  <si>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</si>
  <si>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</si>
  <si>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</si>
  <si>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</si>
  <si>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</si>
  <si>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</si>
  <si>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</si>
  <si>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</si>
  <si>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</si>
  <si>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</si>
  <si>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</si>
  <si>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</si>
  <si>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</si>
  <si>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</si>
  <si>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</si>
  <si>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</si>
  <si>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</si>
  <si>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</si>
  <si>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</si>
  <si>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</si>
  <si>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</si>
  <si>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</si>
  <si>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</si>
  <si>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</si>
  <si>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</si>
  <si>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</si>
  <si>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</si>
  <si>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</si>
  <si>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</si>
  <si>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</si>
  <si>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</si>
  <si>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</si>
  <si>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</si>
  <si>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</si>
  <si>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</si>
  <si>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</si>
  <si>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</si>
  <si>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</si>
  <si>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</si>
  <si>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</si>
  <si>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</si>
  <si>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</si>
  <si>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</si>
  <si>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</si>
  <si>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</si>
  <si>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</si>
  <si>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</si>
  <si>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</si>
  <si>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</si>
  <si>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</si>
  <si>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</si>
  <si>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</si>
  <si>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</si>
  <si>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</si>
  <si>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</si>
  <si>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</si>
  <si>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</si>
  <si>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</si>
  <si>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</si>
  <si>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</si>
  <si>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</si>
  <si>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</si>
  <si>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</si>
  <si>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</si>
  <si>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</si>
  <si>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</si>
  <si>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</si>
  <si>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</si>
  <si>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</si>
  <si>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</si>
  <si>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</si>
  <si>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</si>
  <si>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</si>
  <si>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</si>
  <si>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</si>
  <si>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</si>
  <si>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</si>
  <si>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</si>
  <si>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</si>
  <si>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</si>
  <si>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</si>
  <si>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</si>
  <si>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</si>
  <si>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</si>
  <si>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</si>
  <si>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</si>
  <si>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</si>
  <si>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</si>
  <si>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</si>
  <si>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</si>
  <si>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</si>
  <si>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</si>
  <si>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</si>
  <si>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</si>
  <si>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</si>
  <si>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</si>
  <si>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</si>
  <si>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</si>
  <si>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</si>
  <si>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</si>
  <si>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</si>
  <si>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</si>
  <si>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</si>
  <si>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</si>
  <si>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</si>
  <si>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</si>
  <si>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</si>
  <si>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</si>
  <si>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</si>
  <si>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</si>
  <si>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</si>
  <si>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</si>
  <si>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</si>
  <si>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</si>
  <si>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</si>
  <si>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</si>
  <si>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</si>
  <si>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</si>
  <si>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</si>
  <si>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</si>
  <si>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</si>
  <si>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</si>
  <si>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</si>
  <si>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</si>
  <si>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</si>
  <si>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</si>
  <si>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</si>
  <si>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</si>
  <si>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</si>
  <si>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</si>
  <si>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</si>
  <si>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</si>
  <si>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</si>
  <si>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</si>
  <si>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</si>
  <si>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</si>
  <si>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</si>
  <si>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</si>
  <si>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</si>
  <si>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</si>
  <si>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</si>
  <si>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</si>
  <si>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</si>
  <si>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</si>
  <si>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</si>
  <si>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</si>
  <si>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</si>
  <si>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</si>
  <si>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</si>
  <si>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</si>
  <si>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</si>
  <si>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</si>
  <si>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</si>
  <si>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</si>
  <si>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</si>
  <si>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</si>
  <si>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</si>
  <si>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</si>
  <si>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</si>
  <si>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</si>
  <si>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</si>
  <si>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</si>
  <si>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</si>
  <si>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</si>
  <si>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</si>
  <si>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</si>
  <si>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</si>
  <si>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</si>
  <si>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</si>
  <si>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</si>
  <si>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</si>
  <si>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</si>
  <si>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</si>
  <si>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</si>
  <si>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</si>
  <si>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</si>
  <si>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</si>
  <si>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</si>
  <si>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</si>
  <si>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</si>
  <si>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</si>
  <si>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</si>
  <si>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</si>
  <si>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</si>
  <si>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</si>
  <si>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</si>
  <si>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</si>
  <si>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</si>
  <si>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</si>
  <si>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</si>
  <si>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</si>
  <si>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</si>
  <si>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</si>
  <si>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</si>
  <si>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</si>
  <si>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</si>
  <si>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</si>
  <si>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</si>
  <si>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</si>
  <si>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</si>
  <si>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</si>
  <si>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</si>
  <si>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</si>
  <si>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</si>
  <si>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</si>
  <si>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</si>
  <si>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</si>
  <si>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</si>
  <si>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</si>
  <si>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</si>
  <si>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</si>
  <si>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</si>
  <si>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</si>
  <si>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</si>
  <si>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</si>
  <si>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</si>
  <si>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</si>
  <si>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</si>
  <si>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</si>
  <si>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</si>
  <si>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</si>
  <si>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</si>
  <si>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</si>
  <si>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</si>
  <si>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</si>
  <si>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</si>
  <si>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</si>
  <si>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</si>
  <si>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</si>
  <si>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</si>
  <si>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</si>
  <si>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</si>
  <si>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</si>
  <si>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</si>
  <si>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</si>
  <si>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</si>
  <si>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</si>
  <si>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</si>
  <si>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</si>
  <si>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</si>
  <si>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</si>
  <si>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</si>
  <si>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</si>
  <si>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</si>
  <si>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</si>
  <si>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</si>
  <si>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</si>
  <si>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</si>
  <si>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</si>
  <si>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</si>
  <si>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</si>
  <si>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</si>
  <si>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</si>
  <si>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</si>
  <si>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</si>
  <si>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</si>
  <si>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</si>
  <si>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</si>
  <si>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</si>
  <si>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</si>
  <si>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</si>
  <si>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</si>
  <si>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</si>
  <si>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</si>
  <si>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</si>
  <si>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</si>
  <si>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</si>
  <si>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</si>
  <si>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</si>
  <si>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</si>
  <si>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</si>
  <si>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</si>
  <si>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</si>
  <si>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</si>
  <si>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</si>
  <si>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</si>
  <si>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</si>
  <si>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</si>
  <si>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</si>
  <si>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</si>
  <si>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</si>
  <si>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</si>
  <si>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</si>
  <si>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</si>
  <si>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</si>
  <si>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</si>
  <si>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</si>
  <si>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</si>
  <si>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</si>
  <si>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</si>
  <si>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</si>
  <si>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</si>
  <si>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</si>
  <si>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</si>
  <si>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</si>
  <si>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</si>
  <si>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</si>
  <si>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</si>
  <si>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</si>
  <si>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</si>
  <si>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</si>
  <si>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</si>
  <si>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</si>
  <si>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</si>
  <si>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</si>
  <si>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</si>
  <si>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</si>
  <si>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</si>
  <si>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</si>
  <si>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</si>
  <si>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</si>
  <si>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</si>
  <si>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</si>
  <si>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</si>
  <si>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</si>
  <si>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</si>
  <si>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</si>
  <si>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</si>
  <si>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</si>
  <si>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</si>
  <si>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</si>
  <si>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</si>
  <si>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</si>
  <si>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</si>
  <si>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</si>
  <si>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</si>
  <si>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</si>
  <si>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</si>
  <si>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</si>
  <si>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</si>
  <si>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</si>
  <si>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</si>
  <si>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</si>
  <si>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</si>
  <si>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</si>
  <si>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</si>
  <si>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</si>
  <si>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</si>
  <si>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</si>
  <si>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</si>
  <si>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</si>
  <si>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</si>
  <si>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</si>
  <si>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</si>
  <si>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</si>
  <si>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</si>
  <si>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</si>
  <si>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</si>
  <si>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</si>
  <si>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</si>
  <si>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</si>
  <si>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</si>
  <si>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</si>
  <si>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</si>
  <si>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</si>
  <si>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</si>
  <si>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</si>
  <si>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</si>
  <si>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</si>
  <si>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</si>
  <si>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</si>
  <si>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</si>
  <si>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</si>
  <si>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</si>
  <si>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</si>
  <si>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</si>
  <si>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</si>
  <si>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</si>
  <si>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</si>
  <si>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</si>
  <si>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</si>
  <si>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</si>
  <si>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</si>
  <si>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</si>
  <si>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</si>
  <si>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</si>
  <si>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</si>
  <si>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</si>
  <si>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</si>
  <si>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</si>
  <si>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</si>
  <si>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</si>
  <si>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</si>
  <si>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</si>
  <si>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</si>
  <si>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</si>
  <si>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</si>
  <si>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</si>
  <si>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</si>
  <si>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</si>
  <si>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</si>
  <si>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</si>
  <si>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</si>
  <si>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</si>
  <si>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</si>
  <si>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</si>
  <si>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</si>
  <si>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</si>
  <si>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</si>
  <si>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</si>
  <si>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</si>
  <si>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</si>
  <si>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</si>
  <si>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</si>
  <si>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</si>
  <si>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</si>
  <si>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</si>
  <si>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</si>
  <si>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</si>
  <si>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</si>
  <si>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</si>
  <si>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</si>
  <si>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</si>
  <si>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</si>
  <si>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</si>
  <si>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</si>
  <si>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</si>
  <si>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</si>
  <si>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</si>
  <si>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</si>
  <si>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</si>
  <si>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</si>
  <si>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</si>
  <si>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</si>
  <si>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</si>
  <si>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</si>
  <si>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</si>
  <si>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</si>
  <si>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</si>
  <si>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</si>
  <si>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</si>
  <si>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</si>
  <si>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</si>
  <si>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</si>
  <si>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</si>
  <si>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</si>
  <si>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</si>
  <si>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</si>
  <si>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</si>
  <si>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</si>
  <si>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</si>
  <si>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</si>
  <si>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</si>
  <si>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</si>
  <si>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</si>
  <si>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</si>
  <si>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</si>
  <si>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</si>
  <si>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</si>
  <si>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</si>
  <si>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</si>
  <si>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</si>
  <si>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</si>
  <si>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</si>
  <si>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</si>
  <si>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</si>
  <si>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</si>
  <si>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</si>
  <si>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</si>
  <si>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</si>
  <si>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</si>
  <si>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</si>
  <si>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</si>
  <si>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</si>
  <si>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</si>
  <si>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</si>
  <si>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</si>
  <si>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</si>
  <si>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</si>
  <si>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</si>
  <si>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</si>
  <si>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</si>
  <si>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</si>
  <si>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</si>
  <si>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</si>
  <si>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</si>
  <si>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</si>
  <si>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</si>
  <si>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</si>
  <si>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</si>
  <si>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</si>
  <si>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</si>
  <si>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</si>
  <si>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</si>
  <si>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</si>
  <si>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</si>
  <si>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</si>
  <si>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</si>
  <si>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</si>
  <si>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</si>
  <si>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</si>
  <si>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</si>
  <si>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</si>
  <si>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</si>
  <si>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</si>
  <si>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</si>
  <si>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</si>
  <si>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</si>
  <si>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</si>
  <si>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</si>
  <si>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</si>
  <si>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</si>
  <si>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</si>
  <si>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</si>
  <si>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</si>
  <si>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</si>
  <si>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</si>
  <si>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</si>
  <si>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</si>
  <si>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</si>
  <si>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</si>
  <si>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</si>
  <si>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</si>
  <si>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</si>
  <si>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</si>
  <si>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</si>
  <si>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</si>
  <si>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</si>
  <si>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</si>
  <si>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</si>
  <si>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</si>
  <si>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</si>
  <si>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</si>
  <si>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</si>
  <si>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</si>
  <si>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</si>
  <si>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</si>
  <si>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</si>
  <si>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</si>
  <si>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</si>
  <si>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</si>
  <si>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</si>
  <si>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</si>
  <si>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</si>
  <si>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</si>
  <si>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</si>
  <si>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</si>
  <si>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</si>
  <si>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</si>
  <si>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</si>
  <si>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</si>
  <si>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</si>
  <si>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</si>
  <si>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</si>
  <si>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</si>
  <si>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</si>
  <si>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</si>
  <si>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</si>
  <si>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</si>
  <si>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</si>
  <si>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</si>
  <si>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</si>
  <si>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</si>
  <si>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</si>
  <si>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</si>
  <si>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</si>
  <si>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</si>
  <si>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</si>
  <si>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</si>
  <si>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</si>
  <si>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</si>
  <si>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</si>
  <si>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</si>
  <si>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</si>
  <si>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</si>
  <si>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</si>
  <si>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</si>
  <si>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</si>
  <si>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</si>
  <si>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</si>
  <si>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</si>
  <si>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</si>
  <si>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</si>
  <si>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</si>
  <si>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</si>
  <si>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</si>
  <si>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</si>
  <si>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</si>
  <si>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</si>
  <si>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</si>
  <si>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</si>
  <si>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</si>
  <si>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</si>
  <si>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</si>
  <si>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</si>
  <si>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</si>
  <si>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</si>
  <si>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</si>
  <si>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</si>
  <si>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</si>
  <si>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</si>
  <si>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</si>
  <si>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</si>
  <si>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</si>
  <si>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</si>
  <si>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</si>
  <si>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</si>
  <si>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</si>
  <si>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</si>
  <si>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</si>
  <si>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</si>
  <si>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</si>
  <si>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</si>
  <si>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</si>
  <si>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</si>
  <si>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</si>
  <si>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</si>
  <si>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</si>
  <si>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</si>
  <si>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</si>
  <si>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</si>
  <si>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</si>
  <si>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</si>
  <si>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</si>
  <si>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</si>
  <si>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</si>
  <si>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</si>
  <si>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</si>
  <si>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</si>
  <si>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</si>
  <si>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</si>
  <si>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</si>
  <si>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</si>
  <si>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</si>
  <si>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</si>
  <si>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</si>
  <si>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</si>
  <si>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</si>
  <si>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</si>
  <si>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</si>
  <si>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</si>
  <si>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</si>
  <si>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</si>
  <si>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</si>
  <si>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</si>
  <si>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</si>
  <si>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</si>
  <si>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</si>
  <si>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</si>
  <si>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</si>
  <si>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</si>
  <si>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</si>
  <si>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</si>
  <si>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</si>
  <si>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</si>
  <si>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</si>
  <si>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</si>
  <si>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</si>
  <si>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</si>
  <si>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</si>
  <si>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</si>
  <si>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</si>
  <si>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</si>
  <si>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</si>
  <si>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</si>
  <si>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</si>
  <si>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</si>
  <si>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</si>
  <si>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</si>
  <si>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</si>
  <si>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</si>
  <si>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</si>
  <si>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</si>
  <si>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</si>
  <si>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</si>
  <si>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</si>
  <si>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</si>
  <si>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</si>
  <si>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</si>
  <si>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</si>
  <si>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</si>
  <si>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</si>
  <si>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</si>
  <si>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</si>
  <si>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</si>
  <si>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</si>
  <si>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</si>
  <si>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</si>
  <si>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</si>
  <si>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</si>
  <si>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</si>
  <si>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</si>
  <si>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</si>
  <si>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</si>
  <si>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</si>
  <si>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</si>
  <si>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</si>
  <si>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</si>
  <si>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</si>
  <si>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</si>
  <si>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</si>
  <si>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</si>
  <si>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</si>
  <si>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</si>
  <si>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</si>
  <si>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</si>
  <si>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</si>
  <si>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</si>
  <si>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</si>
  <si>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</si>
  <si>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</si>
  <si>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</si>
  <si>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</si>
  <si>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</si>
  <si>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</si>
  <si>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</si>
  <si>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</si>
  <si>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</si>
  <si>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</si>
  <si>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</si>
  <si>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</si>
  <si>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</si>
  <si>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</si>
  <si>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</si>
  <si>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</si>
  <si>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</si>
  <si>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</si>
  <si>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</si>
  <si>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</si>
  <si>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</si>
  <si>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</si>
  <si>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</si>
  <si>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</si>
  <si>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</si>
  <si>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</si>
  <si>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</si>
  <si>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</si>
  <si>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</si>
  <si>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</si>
  <si>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</si>
  <si>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</si>
  <si>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</si>
  <si>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</si>
  <si>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</si>
  <si>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</si>
  <si>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</si>
  <si>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</si>
  <si>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</si>
  <si>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</si>
  <si>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</si>
  <si>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</si>
  <si>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</si>
  <si>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</si>
  <si>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</si>
  <si>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</si>
  <si>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</si>
  <si>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</si>
  <si>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</si>
  <si>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</si>
  <si>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</si>
  <si>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</si>
  <si>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</si>
  <si>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</si>
  <si>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</si>
  <si>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</si>
  <si>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</si>
  <si>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</si>
  <si>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</si>
  <si>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</si>
  <si>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</si>
  <si>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</si>
  <si>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</si>
  <si>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</si>
  <si>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</si>
  <si>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</si>
  <si>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</si>
  <si>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</si>
  <si>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</si>
  <si>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</si>
  <si>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</si>
  <si>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</si>
  <si>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</si>
  <si>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</si>
  <si>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</si>
  <si>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</si>
  <si>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</si>
  <si>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</si>
  <si>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</si>
  <si>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</si>
  <si>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</si>
  <si>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</si>
  <si>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</si>
  <si>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</si>
  <si>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</si>
  <si>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</si>
  <si>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</si>
  <si>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</si>
  <si>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</si>
  <si>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</si>
  <si>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</si>
  <si>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</si>
  <si>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</si>
  <si>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</si>
  <si>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</si>
  <si>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</si>
  <si>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</si>
  <si>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</si>
  <si>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</si>
  <si>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</si>
  <si>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</si>
  <si>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</si>
  <si>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</si>
  <si>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</si>
  <si>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</si>
  <si>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</si>
  <si>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</si>
  <si>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</si>
  <si>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</si>
  <si>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</si>
  <si>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</si>
  <si>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</si>
  <si>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</si>
  <si>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</si>
  <si>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</si>
  <si>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</si>
  <si>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</si>
  <si>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</si>
  <si>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</si>
  <si>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</si>
  <si>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</si>
  <si>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</si>
  <si>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</si>
  <si>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</si>
  <si>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</si>
  <si>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</si>
  <si>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</si>
  <si>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</si>
  <si>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</si>
  <si>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</si>
  <si>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</si>
  <si>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</si>
  <si>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</si>
  <si>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</si>
  <si>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</si>
  <si>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</si>
  <si>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</si>
  <si>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</si>
  <si>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</si>
  <si>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</si>
  <si>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</si>
  <si>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</si>
  <si>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</si>
  <si>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</si>
  <si>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</si>
  <si>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</si>
  <si>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</si>
  <si>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</si>
  <si>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</si>
  <si>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</si>
  <si>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</si>
  <si>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</si>
  <si>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</si>
  <si>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</si>
  <si>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</si>
  <si>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</si>
  <si>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</si>
  <si>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</si>
  <si>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</si>
  <si>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</si>
  <si>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</si>
  <si>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</si>
  <si>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</si>
  <si>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</si>
  <si>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</si>
  <si>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</si>
  <si>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</si>
  <si>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</si>
  <si>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</si>
  <si>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</si>
  <si>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</si>
  <si>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</si>
  <si>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</si>
  <si>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</si>
  <si>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</si>
  <si>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</si>
  <si>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</si>
  <si>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</si>
  <si>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</si>
  <si>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</si>
  <si>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</si>
  <si>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</si>
  <si>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</si>
  <si>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</si>
  <si>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</si>
  <si>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</si>
  <si>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</si>
  <si>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</si>
  <si>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</si>
  <si>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</si>
  <si>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</si>
  <si>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</si>
  <si>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</si>
  <si>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</si>
  <si>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</si>
  <si>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</si>
  <si>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</si>
  <si>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</si>
  <si>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</si>
  <si>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</si>
  <si>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</si>
  <si>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</si>
  <si>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</si>
  <si>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</si>
  <si>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</si>
  <si>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</si>
  <si>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</si>
  <si>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</si>
  <si>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</si>
  <si>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</si>
  <si>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</si>
  <si>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</si>
  <si>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</si>
  <si>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</si>
  <si>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</si>
  <si>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</si>
  <si>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</si>
  <si>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</si>
  <si>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</si>
  <si>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</si>
  <si>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</si>
  <si>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</si>
  <si>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</si>
  <si>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</si>
  <si>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</si>
  <si>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</si>
  <si>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</si>
  <si>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</si>
  <si>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</si>
  <si>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</si>
  <si>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</si>
  <si>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</si>
  <si>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</si>
  <si>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</si>
  <si>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</si>
  <si>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</si>
  <si>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</si>
  <si>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</si>
  <si>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</si>
  <si>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</si>
  <si>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</si>
  <si>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</si>
  <si>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</si>
  <si>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</si>
  <si>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</si>
  <si>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</si>
  <si>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</si>
  <si>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</si>
  <si>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</si>
  <si>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</si>
  <si>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</si>
  <si>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</si>
  <si>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</si>
  <si>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</si>
  <si>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</si>
  <si>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</si>
  <si>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</si>
  <si>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</si>
  <si>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</si>
  <si>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</si>
  <si>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</si>
  <si>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</si>
  <si>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</si>
  <si>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</si>
  <si>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</si>
  <si>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</si>
  <si>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</si>
  <si>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</si>
  <si>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</si>
  <si>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</si>
  <si>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</si>
  <si>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</si>
  <si>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</si>
  <si>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</si>
  <si>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</si>
  <si>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</si>
  <si>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</si>
  <si>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</si>
  <si>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</si>
  <si>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</si>
  <si>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</si>
  <si>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</si>
  <si>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</si>
  <si>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</si>
  <si>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</si>
  <si>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</si>
  <si>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</si>
  <si>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</si>
  <si>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</si>
  <si>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</si>
  <si>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</si>
  <si>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</si>
  <si>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</si>
  <si>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</si>
  <si>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</si>
  <si>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</si>
  <si>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</si>
  <si>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</si>
  <si>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</si>
  <si>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</si>
  <si>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</si>
  <si>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</si>
  <si>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</si>
  <si>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</si>
  <si>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</si>
  <si>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</si>
  <si>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</si>
  <si>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</si>
  <si>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</si>
  <si>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</si>
  <si>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</si>
  <si>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</si>
  <si>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</si>
  <si>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</si>
  <si>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</si>
  <si>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</si>
  <si>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</si>
  <si>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</si>
  <si>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</si>
  <si>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</si>
  <si>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</si>
  <si>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</si>
  <si>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</si>
  <si>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</si>
  <si>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</si>
  <si>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</si>
  <si>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</si>
  <si>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</si>
  <si>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</si>
  <si>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</si>
  <si>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</si>
  <si>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</si>
  <si>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</si>
  <si>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</si>
  <si>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</si>
  <si>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</si>
  <si>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</si>
  <si>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</si>
  <si>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</si>
  <si>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</si>
  <si>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</si>
  <si>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</si>
  <si>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</si>
  <si>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</si>
  <si>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</si>
  <si>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</si>
  <si>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</si>
  <si>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</si>
  <si>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</si>
  <si>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</si>
  <si>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</si>
  <si>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</si>
  <si>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</si>
  <si>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</si>
  <si>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</si>
  <si>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</si>
  <si>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</si>
  <si>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</si>
  <si>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</si>
  <si>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</si>
  <si>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</si>
  <si>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</si>
  <si>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</si>
  <si>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</si>
  <si>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</si>
  <si>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</si>
  <si>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</si>
  <si>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</si>
  <si>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</si>
  <si>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</si>
  <si>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</si>
  <si>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</si>
  <si>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</si>
  <si>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</si>
  <si>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</si>
  <si>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</si>
  <si>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</si>
  <si>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</si>
  <si>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</si>
  <si>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</si>
  <si>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</si>
  <si>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</si>
  <si>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</si>
  <si>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</si>
  <si>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</si>
  <si>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</si>
  <si>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</si>
  <si>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</si>
  <si>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</si>
  <si>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</si>
  <si>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</si>
  <si>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</si>
  <si>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</si>
  <si>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</si>
  <si>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</si>
  <si>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</si>
  <si>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</si>
  <si>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</si>
  <si>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</si>
  <si>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</si>
  <si>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</si>
  <si>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</si>
  <si>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</si>
  <si>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</si>
  <si>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</si>
  <si>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</si>
  <si>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</si>
  <si>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</si>
  <si>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</si>
  <si>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</si>
  <si>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</si>
  <si>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</si>
  <si>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</si>
  <si>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</si>
  <si>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</si>
  <si>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</si>
  <si>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</si>
  <si>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</si>
  <si>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</si>
  <si>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</si>
  <si>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</si>
  <si>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</si>
  <si>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</si>
  <si>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</si>
  <si>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</si>
  <si>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</si>
  <si>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</si>
  <si>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</si>
  <si>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</si>
  <si>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</si>
  <si>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</si>
  <si>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</si>
  <si>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</si>
  <si>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</si>
  <si>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</si>
  <si>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</si>
  <si>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</si>
  <si>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</si>
  <si>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</si>
  <si>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</si>
  <si>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</si>
  <si>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</si>
  <si>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</si>
  <si>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</si>
  <si>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</si>
  <si>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</si>
  <si>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</si>
  <si>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</si>
  <si>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</si>
  <si>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</si>
  <si>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</si>
  <si>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</si>
  <si>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</si>
  <si>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</si>
  <si>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</si>
  <si>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</si>
  <si>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</si>
  <si>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</si>
  <si>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</si>
  <si>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</si>
  <si>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</si>
  <si>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</si>
  <si>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</si>
  <si>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</si>
  <si>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</si>
  <si>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</si>
  <si>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</si>
  <si>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</si>
  <si>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</si>
  <si>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</si>
  <si>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</si>
  <si>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</si>
  <si>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</si>
  <si>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</si>
  <si>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</si>
  <si>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</si>
  <si>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</si>
  <si>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</si>
  <si>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</si>
  <si>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</si>
  <si>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</si>
  <si>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</si>
  <si>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</si>
  <si>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</si>
  <si>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</si>
  <si>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</si>
  <si>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</si>
  <si>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</si>
  <si>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</si>
  <si>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</si>
  <si>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</si>
  <si>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</si>
  <si>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</si>
  <si>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</si>
  <si>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</si>
  <si>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</si>
  <si>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</si>
  <si>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</si>
  <si>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</si>
  <si>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</si>
  <si>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</si>
  <si>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</si>
  <si>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</si>
  <si>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</si>
  <si>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</si>
  <si>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</si>
  <si>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</si>
  <si>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</si>
  <si>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</si>
  <si>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</si>
  <si>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</si>
  <si>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</si>
  <si>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</si>
  <si>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</si>
  <si>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</si>
  <si>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</si>
  <si>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</si>
  <si>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</si>
  <si>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</si>
  <si>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</si>
  <si>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</si>
  <si>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</si>
  <si>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</si>
  <si>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</si>
  <si>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</si>
  <si>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</si>
  <si>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</si>
  <si>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</si>
  <si>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</si>
  <si>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</si>
  <si>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</si>
  <si>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</si>
  <si>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</si>
  <si>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</si>
  <si>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</si>
  <si>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</si>
  <si>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</si>
  <si>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</si>
  <si>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</si>
  <si>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</si>
  <si>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</si>
  <si>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</si>
  <si>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</si>
  <si>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</si>
  <si>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</si>
  <si>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</si>
  <si>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</si>
  <si>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</si>
  <si>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</si>
  <si>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</si>
  <si>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</si>
  <si>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</si>
  <si>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</si>
  <si>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</si>
  <si>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</si>
  <si>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</si>
  <si>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</si>
  <si>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</si>
  <si>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</si>
  <si>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</si>
  <si>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</si>
  <si>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</si>
  <si>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</si>
  <si>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</si>
  <si>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</si>
  <si>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</si>
  <si>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</si>
  <si>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</si>
  <si>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</si>
  <si>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</si>
  <si>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</si>
  <si>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</si>
  <si>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</si>
  <si>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</si>
  <si>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</si>
  <si>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</si>
  <si>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</si>
  <si>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</si>
  <si>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</si>
  <si>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</si>
  <si>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</si>
  <si>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</si>
  <si>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</si>
  <si>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</si>
  <si>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</si>
  <si>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</si>
  <si>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</si>
  <si>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</si>
  <si>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</si>
  <si>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</si>
  <si>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</si>
  <si>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</si>
  <si>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</si>
  <si>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</si>
  <si>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</si>
  <si>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</si>
  <si>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</si>
  <si>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</si>
  <si>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</si>
  <si>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</si>
  <si>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</si>
  <si>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</si>
  <si>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</si>
  <si>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</si>
  <si>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</si>
  <si>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</si>
  <si>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</si>
  <si>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</si>
  <si>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</si>
  <si>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</si>
  <si>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</si>
  <si>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</si>
  <si>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</si>
  <si>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</si>
  <si>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</si>
  <si>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</si>
  <si>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</si>
  <si>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</si>
  <si>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</si>
  <si>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</si>
  <si>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</si>
  <si>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</si>
  <si>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</si>
  <si>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</si>
  <si>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</si>
  <si>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</si>
  <si>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</si>
  <si>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</si>
  <si>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</si>
  <si>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</si>
  <si>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</si>
  <si>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</si>
  <si>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</si>
  <si>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</si>
  <si>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</si>
  <si>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</si>
  <si>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</si>
  <si>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</si>
  <si>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</si>
  <si>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</si>
  <si>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</si>
  <si>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</si>
  <si>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</si>
  <si>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</si>
  <si>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</si>
  <si>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</si>
  <si>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</si>
  <si>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</si>
  <si>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</si>
  <si>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</si>
  <si>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</si>
  <si>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</si>
  <si>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</si>
  <si>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</si>
  <si>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</si>
  <si>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</si>
  <si>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</si>
  <si>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</si>
  <si>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</si>
  <si>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</si>
  <si>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</si>
  <si>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</si>
  <si>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</si>
  <si>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</si>
  <si>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</si>
  <si>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</si>
  <si>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</si>
  <si>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</si>
  <si>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</si>
  <si>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</si>
  <si>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</si>
  <si>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</si>
  <si>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</si>
  <si>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</si>
  <si>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</si>
  <si>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</si>
  <si>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</si>
  <si>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</si>
  <si>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</si>
  <si>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</si>
  <si>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</si>
  <si>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</si>
  <si>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</si>
  <si>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</si>
  <si>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</si>
  <si>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</si>
  <si>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</si>
  <si>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</si>
  <si>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</si>
  <si>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</si>
  <si>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</si>
  <si>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</si>
  <si>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</si>
  <si>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</si>
  <si>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</si>
  <si>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</si>
  <si>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</si>
  <si>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</si>
  <si>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</si>
  <si>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</si>
  <si>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</si>
  <si>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</si>
  <si>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</si>
  <si>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</si>
  <si>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</si>
  <si>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</si>
  <si>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</si>
  <si>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</si>
  <si>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</si>
  <si>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</si>
  <si>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</si>
  <si>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</si>
  <si>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</si>
  <si>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</si>
  <si>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</si>
  <si>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</si>
  <si>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</si>
  <si>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</si>
  <si>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</si>
  <si>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</si>
  <si>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</si>
  <si>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</si>
  <si>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</si>
  <si>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</si>
  <si>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</si>
  <si>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</si>
  <si>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</si>
  <si>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</si>
  <si>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</si>
  <si>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</si>
  <si>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</si>
  <si>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</si>
  <si>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</si>
  <si>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</si>
  <si>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</si>
  <si>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</si>
  <si>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</si>
  <si>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</si>
  <si>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</si>
  <si>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</si>
  <si>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</si>
  <si>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</si>
  <si>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</si>
  <si>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</si>
  <si>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</si>
  <si>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</si>
  <si>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</si>
  <si>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</si>
  <si>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</si>
  <si>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</si>
  <si>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</si>
  <si>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</si>
  <si>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</si>
  <si>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</si>
  <si>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</si>
  <si>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</si>
  <si>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</si>
  <si>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</si>
  <si>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</si>
  <si>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</si>
  <si>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</si>
  <si>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</si>
  <si>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</si>
  <si>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</si>
  <si>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</si>
  <si>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</si>
  <si>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</si>
  <si>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</si>
  <si>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</si>
  <si>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</si>
  <si>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</si>
  <si>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</si>
  <si>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</si>
  <si>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</si>
  <si>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</si>
  <si>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</si>
  <si>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</si>
  <si>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</si>
  <si>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</si>
  <si>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</si>
  <si>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</si>
  <si>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</si>
  <si>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</si>
  <si>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</si>
  <si>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</si>
  <si>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</si>
  <si>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</si>
  <si>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</si>
  <si>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</si>
  <si>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</si>
  <si>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</si>
  <si>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</si>
  <si>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</si>
  <si>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</si>
  <si>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</si>
  <si>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</si>
  <si>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</si>
  <si>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</si>
  <si>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</si>
  <si>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</si>
  <si>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</si>
  <si>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</si>
  <si>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</si>
  <si>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</si>
  <si>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</si>
  <si>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</si>
  <si>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</si>
  <si>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</si>
  <si>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</si>
  <si>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</si>
  <si>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</si>
  <si>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</si>
  <si>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</si>
  <si>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</si>
  <si>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</si>
  <si>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</si>
  <si>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</si>
  <si>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</si>
  <si>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</si>
  <si>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</si>
  <si>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</si>
  <si>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</si>
  <si>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</si>
  <si>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</si>
  <si>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</si>
  <si>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</si>
  <si>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</si>
  <si>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</si>
  <si>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</si>
  <si>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</si>
  <si>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</si>
  <si>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</si>
  <si>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</si>
  <si>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</si>
  <si>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</si>
  <si>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</si>
  <si>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</si>
  <si>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</si>
  <si>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</si>
  <si>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</si>
  <si>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</si>
  <si>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</si>
  <si>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</si>
  <si>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</si>
  <si>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</si>
  <si>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</si>
  <si>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</si>
  <si>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</si>
  <si>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</si>
  <si>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</si>
  <si>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</si>
  <si>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</si>
  <si>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</si>
  <si>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</si>
  <si>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</si>
  <si>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</si>
  <si>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</si>
  <si>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</si>
  <si>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</si>
  <si>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</si>
  <si>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</si>
  <si>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</si>
  <si>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</si>
  <si>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</si>
  <si>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</si>
  <si>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</si>
  <si>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</si>
  <si>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</si>
  <si>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</si>
  <si>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</si>
  <si>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</si>
  <si>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</si>
  <si>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</si>
  <si>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</si>
  <si>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</si>
  <si>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</si>
  <si>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</si>
  <si>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</si>
  <si>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</si>
  <si>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</si>
  <si>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</si>
  <si>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</si>
  <si>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</si>
  <si>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</si>
  <si>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</si>
  <si>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</si>
  <si>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</si>
  <si>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</si>
  <si>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</si>
  <si>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</si>
  <si>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</si>
  <si>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</si>
  <si>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</si>
  <si>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</si>
  <si>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</si>
  <si>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</si>
  <si>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</si>
  <si>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</si>
  <si>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</si>
  <si>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</si>
  <si>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</si>
  <si>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</si>
  <si>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</si>
  <si>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</si>
  <si>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</si>
  <si>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</si>
  <si>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</si>
  <si>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</si>
  <si>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</si>
  <si>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</si>
  <si>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</si>
  <si>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</si>
  <si>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</si>
  <si>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</si>
  <si>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</si>
  <si>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</si>
  <si>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</si>
  <si>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</si>
  <si>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</si>
  <si>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</si>
  <si>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</si>
  <si>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</si>
  <si>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</si>
  <si>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</si>
  <si>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</si>
  <si>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</si>
  <si>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</si>
  <si>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</si>
  <si>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</si>
  <si>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</si>
  <si>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</si>
  <si>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</si>
  <si>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</si>
  <si>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</si>
  <si>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</si>
  <si>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</si>
  <si>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</si>
  <si>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</si>
  <si>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</si>
  <si>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</si>
  <si>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</si>
  <si>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</si>
  <si>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</si>
  <si>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</si>
  <si>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</si>
  <si>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</si>
  <si>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</si>
  <si>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</si>
  <si>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</si>
  <si>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</si>
  <si>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</si>
  <si>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</si>
  <si>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</si>
  <si>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</si>
  <si>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</si>
  <si>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</si>
  <si>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</si>
  <si>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</si>
  <si>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</si>
  <si>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</si>
  <si>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</si>
  <si>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</si>
  <si>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</si>
  <si>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</si>
  <si>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</si>
  <si>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</si>
  <si>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</si>
  <si>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</si>
  <si>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</si>
  <si>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</si>
  <si>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</si>
  <si>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</si>
  <si>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</si>
  <si>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</si>
  <si>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</si>
  <si>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</si>
  <si>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</si>
  <si>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</si>
  <si>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</si>
  <si>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</si>
  <si>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</si>
  <si>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</si>
  <si>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</si>
  <si>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</si>
  <si>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</si>
  <si>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</si>
  <si>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</si>
  <si>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</si>
  <si>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</si>
  <si>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</si>
  <si>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</si>
  <si>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</si>
  <si>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</si>
  <si>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</si>
  <si>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</si>
  <si>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</si>
  <si>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</si>
  <si>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</si>
  <si>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</si>
  <si>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</si>
  <si>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</si>
  <si>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</si>
  <si>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</si>
  <si>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</si>
  <si>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</si>
  <si>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</si>
  <si>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</si>
  <si>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</si>
  <si>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</si>
  <si>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</si>
  <si>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</si>
  <si>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</si>
  <si>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</si>
  <si>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</si>
  <si>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</si>
  <si>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</si>
  <si>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</si>
  <si>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</si>
  <si>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</si>
  <si>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</si>
  <si>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</si>
  <si>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</si>
  <si>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</si>
  <si>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</si>
  <si>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</si>
  <si>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</si>
  <si>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</si>
  <si>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</si>
  <si>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</si>
  <si>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</si>
  <si>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</si>
  <si>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</si>
  <si>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</si>
  <si>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</si>
  <si>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</si>
  <si>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</si>
  <si>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</si>
  <si>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</si>
  <si>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</si>
  <si>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</si>
  <si>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</si>
  <si>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</si>
  <si>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</si>
  <si>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</si>
  <si>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</si>
  <si>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</si>
  <si>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</si>
  <si>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</si>
  <si>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</si>
  <si>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</si>
  <si>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</si>
  <si>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</si>
  <si>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</si>
  <si>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</si>
  <si>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</si>
  <si>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</si>
  <si>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</si>
  <si>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</si>
  <si>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</si>
  <si>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</si>
  <si>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</si>
  <si>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</si>
  <si>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</si>
  <si>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</si>
  <si>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</si>
  <si>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</si>
  <si>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</si>
  <si>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</si>
  <si>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</si>
  <si>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</si>
  <si>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</si>
  <si>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</si>
  <si>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</si>
  <si>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</si>
  <si>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</si>
  <si>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</si>
  <si>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</si>
  <si>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</si>
  <si>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</si>
  <si>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</si>
  <si>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</si>
  <si>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</si>
  <si>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</si>
  <si>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</si>
  <si>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</si>
  <si>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</si>
  <si>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</si>
  <si>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</si>
  <si>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</si>
  <si>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</si>
  <si>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</si>
  <si>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</si>
  <si>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</si>
  <si>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</si>
  <si>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</si>
  <si>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</si>
  <si>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</si>
  <si>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</si>
  <si>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</si>
  <si>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</si>
  <si>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</si>
  <si>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</si>
  <si>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</si>
  <si>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</si>
  <si>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</si>
  <si>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</si>
  <si>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</si>
  <si>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</si>
  <si>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</si>
  <si>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</si>
  <si>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</si>
  <si>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</si>
  <si>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</si>
  <si>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</si>
  <si>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</si>
  <si>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</si>
  <si>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</si>
  <si>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</si>
  <si>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</si>
  <si>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</si>
  <si>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</si>
  <si>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</si>
  <si>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</si>
  <si>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</si>
  <si>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</si>
  <si>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</si>
  <si>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</si>
  <si>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</si>
  <si>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</si>
  <si>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</si>
  <si>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</si>
  <si>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</si>
  <si>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</si>
  <si>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</si>
  <si>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</si>
  <si>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</si>
  <si>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</si>
  <si>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</si>
  <si>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</si>
  <si>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</si>
  <si>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</si>
  <si>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</si>
  <si>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</si>
  <si>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</si>
  <si>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</si>
  <si>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</si>
  <si>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</si>
  <si>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</si>
  <si>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</si>
  <si>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</si>
  <si>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</si>
  <si>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</si>
  <si>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</si>
  <si>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</si>
  <si>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</si>
  <si>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</si>
  <si>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</si>
  <si>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</si>
  <si>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</si>
  <si>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</si>
  <si>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</si>
  <si>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</si>
  <si>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</si>
  <si>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</si>
  <si>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</si>
  <si>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</si>
  <si>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</si>
  <si>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</si>
  <si>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</si>
  <si>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</si>
  <si>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</si>
  <si>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</si>
  <si>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</si>
  <si>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</si>
  <si>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</si>
  <si>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</si>
  <si>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</si>
  <si>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</si>
  <si>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</si>
  <si>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</si>
  <si>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</si>
  <si>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</si>
  <si>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</si>
  <si>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</si>
  <si>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</si>
  <si>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</si>
  <si>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</si>
  <si>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</si>
  <si>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</si>
  <si>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</si>
  <si>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</si>
  <si>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</si>
  <si>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</si>
  <si>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</si>
  <si>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</si>
  <si>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</si>
  <si>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</si>
  <si>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</si>
  <si>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</si>
  <si>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</si>
  <si>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</si>
  <si>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</si>
  <si>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</si>
  <si>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</si>
  <si>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</si>
  <si>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</si>
  <si>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</si>
  <si>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</si>
  <si>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</si>
  <si>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</si>
  <si>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</si>
  <si>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</si>
  <si>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</si>
  <si>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</si>
  <si>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</si>
  <si>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</si>
  <si>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</si>
  <si>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</si>
  <si>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</si>
  <si>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</si>
  <si>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</si>
  <si>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</si>
  <si>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</si>
  <si>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</si>
  <si>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</si>
  <si>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</si>
  <si>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</si>
  <si>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</si>
  <si>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</si>
  <si>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</si>
  <si>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</si>
  <si>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</si>
  <si>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</si>
  <si>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</si>
  <si>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</si>
  <si>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</si>
  <si>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</si>
  <si>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</si>
  <si>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</si>
  <si>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</si>
  <si>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</si>
  <si>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</si>
  <si>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</si>
  <si>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</si>
  <si>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</si>
  <si>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</si>
  <si>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</si>
  <si>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</si>
  <si>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</si>
  <si>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</si>
  <si>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</si>
  <si>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</si>
  <si>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</si>
  <si>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</si>
  <si>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</si>
  <si>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</si>
  <si>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</si>
  <si>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</si>
  <si>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</si>
  <si>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</si>
  <si>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</si>
  <si>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</si>
  <si>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</si>
  <si>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</si>
  <si>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</si>
  <si>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</si>
  <si>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</si>
  <si>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</si>
  <si>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</si>
  <si>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</si>
  <si>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</si>
  <si>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</si>
  <si>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</si>
  <si>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</si>
  <si>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</si>
  <si>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</si>
  <si>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</si>
  <si>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</si>
  <si>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</si>
  <si>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</si>
  <si>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</si>
  <si>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</si>
  <si>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</si>
  <si>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</si>
  <si>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</si>
  <si>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</si>
  <si>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</si>
  <si>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</si>
  <si>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</si>
  <si>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</si>
  <si>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</si>
  <si>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</si>
  <si>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</si>
  <si>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</si>
  <si>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</si>
  <si>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</si>
  <si>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</si>
  <si>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</si>
  <si>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</si>
  <si>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</si>
  <si>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</si>
  <si>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</si>
  <si>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</si>
  <si>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</si>
  <si>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</si>
  <si>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</si>
  <si>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</si>
  <si>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</si>
  <si>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</si>
  <si>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</si>
  <si>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</si>
  <si>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</si>
  <si>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</si>
  <si>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</si>
  <si>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</si>
  <si>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</si>
  <si>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</si>
  <si>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</si>
  <si>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</si>
  <si>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</si>
  <si>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</si>
  <si>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</si>
  <si>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</si>
  <si>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</si>
  <si>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</si>
  <si>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</si>
  <si>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</si>
  <si>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</si>
  <si>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</si>
  <si>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</si>
  <si>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</si>
  <si>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</si>
  <si>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</si>
  <si>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</si>
  <si>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</si>
  <si>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</si>
  <si>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</si>
  <si>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</si>
  <si>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</si>
  <si>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</si>
  <si>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</si>
  <si>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</si>
  <si>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</si>
  <si>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</si>
  <si>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</si>
  <si>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</si>
  <si>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</si>
  <si>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</si>
  <si>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</si>
  <si>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</si>
  <si>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</si>
  <si>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</si>
  <si>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</si>
  <si>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</si>
  <si>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</si>
  <si>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</si>
  <si>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</si>
  <si>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</si>
  <si>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</si>
  <si>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</si>
  <si>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</si>
  <si>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</si>
  <si>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</si>
  <si>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</si>
  <si>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</si>
  <si>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</si>
  <si>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</si>
  <si>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</si>
  <si>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</si>
  <si>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</si>
  <si>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</si>
  <si>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</si>
  <si>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</si>
  <si>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</si>
  <si>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</si>
  <si>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</si>
  <si>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</si>
  <si>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</si>
  <si>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</si>
  <si>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</si>
  <si>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</si>
  <si>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</si>
  <si>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</si>
  <si>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</si>
  <si>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</si>
  <si>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</si>
  <si>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</si>
  <si>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</si>
  <si>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</si>
  <si>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</si>
  <si>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</si>
  <si>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</si>
  <si>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</si>
  <si>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</si>
  <si>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</si>
  <si>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</si>
  <si>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</si>
  <si>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</si>
  <si>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</si>
  <si>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</si>
  <si>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</si>
  <si>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</si>
  <si>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</si>
  <si>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</si>
  <si>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</si>
  <si>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</si>
  <si>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</si>
  <si>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</si>
  <si>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</si>
  <si>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</si>
  <si>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</si>
  <si>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</si>
  <si>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</si>
  <si>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</si>
  <si>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</si>
  <si>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</si>
  <si>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</si>
  <si>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</si>
  <si>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</si>
  <si>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</si>
  <si>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</si>
  <si>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</si>
  <si>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</si>
  <si>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</si>
  <si>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</si>
  <si>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</si>
  <si>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</si>
  <si>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</si>
  <si>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</si>
  <si>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</si>
  <si>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</si>
  <si>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</si>
  <si>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</si>
  <si>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</si>
  <si>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</si>
  <si>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</si>
  <si>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</si>
  <si>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</si>
  <si>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</si>
  <si>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</si>
  <si>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</si>
  <si>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</si>
  <si>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</si>
  <si>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</si>
  <si>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</si>
  <si>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</si>
  <si>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</si>
  <si>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</si>
  <si>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</si>
  <si>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</si>
  <si>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</si>
  <si>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</si>
  <si>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</si>
  <si>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</si>
  <si>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</si>
  <si>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</si>
  <si>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</si>
  <si>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</si>
  <si>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</si>
  <si>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</si>
  <si>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</si>
  <si>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</si>
  <si>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</si>
  <si>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</si>
  <si>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</si>
  <si>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</si>
  <si>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</si>
  <si>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</si>
  <si>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</si>
  <si>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</si>
  <si>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</si>
  <si>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</si>
  <si>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</si>
  <si>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</si>
  <si>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</si>
  <si>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</si>
  <si>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</si>
  <si>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</si>
  <si>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</si>
  <si>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</si>
  <si>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</si>
  <si>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</si>
  <si>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</si>
  <si>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</si>
  <si>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</si>
  <si>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</si>
  <si>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</si>
  <si>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</si>
  <si>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</si>
  <si>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</si>
  <si>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</si>
  <si>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</si>
  <si>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</si>
  <si>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</si>
  <si>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</si>
  <si>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</si>
  <si>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</si>
  <si>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</si>
  <si>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</si>
  <si>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</si>
  <si>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</si>
  <si>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</si>
  <si>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</si>
  <si>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</si>
  <si>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</si>
  <si>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</si>
  <si>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</si>
  <si>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</si>
  <si>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</si>
  <si>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</si>
  <si>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</si>
  <si>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</si>
  <si>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</si>
  <si>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</si>
  <si>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</si>
  <si>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</si>
  <si>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</si>
  <si>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</si>
  <si>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</si>
  <si>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</si>
  <si>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</si>
  <si>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</si>
  <si>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</si>
  <si>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</si>
  <si>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</si>
  <si>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</si>
  <si>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</si>
  <si>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</si>
  <si>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</si>
  <si>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</si>
  <si>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</si>
  <si>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</si>
  <si>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</si>
  <si>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</si>
  <si>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</si>
  <si>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</si>
  <si>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</si>
  <si>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</si>
  <si>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</si>
  <si>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</si>
  <si>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</si>
  <si>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</si>
  <si>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</si>
  <si>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</si>
  <si>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</si>
  <si>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</si>
  <si>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</si>
  <si>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</si>
  <si>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</si>
  <si>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</si>
  <si>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</si>
  <si>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</si>
  <si>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</si>
  <si>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</si>
  <si>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</si>
  <si>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</si>
  <si>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</si>
  <si>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</si>
  <si>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</si>
  <si>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</si>
  <si>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</si>
  <si>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</si>
  <si>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</si>
  <si>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</si>
  <si>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</si>
  <si>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</si>
  <si>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</si>
  <si>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</si>
  <si>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</si>
  <si>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</si>
  <si>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</si>
  <si>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</si>
  <si>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</si>
  <si>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</si>
  <si>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</si>
  <si>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</si>
  <si>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</si>
  <si>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</si>
  <si>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</si>
  <si>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</si>
  <si>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</si>
  <si>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</si>
  <si>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</si>
  <si>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</si>
  <si>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</si>
  <si>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</si>
  <si>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</si>
  <si>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</si>
  <si>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</si>
  <si>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</si>
  <si>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</si>
  <si>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</si>
  <si>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</si>
  <si>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</si>
  <si>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</si>
  <si>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</si>
  <si>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</si>
  <si>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</si>
  <si>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</si>
  <si>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</si>
  <si>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</si>
  <si>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</si>
  <si>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</si>
  <si>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</si>
  <si>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</si>
  <si>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</si>
  <si>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</si>
  <si>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</si>
  <si>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</si>
  <si>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</si>
  <si>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</si>
  <si>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</si>
  <si>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</si>
  <si>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</si>
  <si>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</si>
  <si>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</si>
  <si>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</si>
  <si>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</si>
  <si>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</si>
  <si>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</si>
  <si>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</si>
  <si>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</si>
  <si>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</si>
  <si>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</si>
  <si>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</si>
  <si>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</si>
  <si>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</si>
  <si>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</si>
  <si>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</si>
  <si>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</si>
  <si>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</si>
  <si>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</si>
  <si>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</si>
  <si>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</si>
  <si>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</si>
  <si>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</si>
  <si>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</si>
  <si>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</si>
  <si>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</si>
  <si>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</si>
  <si>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</si>
  <si>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</si>
  <si>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</si>
  <si>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</si>
  <si>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</si>
  <si>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</si>
  <si>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</si>
  <si>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</si>
  <si>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</si>
  <si>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</si>
  <si>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</si>
  <si>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</si>
  <si>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</si>
  <si>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</si>
  <si>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</si>
  <si>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</si>
  <si>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</si>
  <si>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</si>
  <si>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</si>
  <si>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</si>
  <si>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</si>
  <si>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</si>
  <si>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</si>
  <si>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</si>
  <si>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</si>
  <si>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</si>
  <si>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</si>
  <si>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</si>
  <si>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</si>
  <si>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</si>
  <si>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</si>
  <si>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</si>
  <si>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</si>
  <si>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</si>
  <si>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</si>
  <si>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</si>
  <si>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</si>
  <si>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</si>
  <si>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</si>
  <si>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</si>
  <si>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</si>
  <si>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</si>
  <si>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</si>
  <si>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</si>
  <si>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</si>
  <si>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</si>
  <si>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</si>
  <si>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</si>
  <si>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</si>
  <si>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</si>
  <si>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</si>
  <si>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</si>
  <si>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</si>
  <si>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</si>
  <si>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</si>
  <si>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</si>
  <si>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</si>
  <si>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</si>
  <si>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</si>
  <si>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</si>
  <si>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</si>
  <si>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</si>
  <si>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</si>
  <si>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</si>
  <si>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</si>
  <si>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</si>
  <si>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</si>
  <si>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</si>
  <si>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</si>
  <si>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</si>
  <si>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</si>
  <si>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</si>
  <si>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</si>
  <si>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</si>
  <si>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</si>
  <si>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</si>
  <si>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</si>
  <si>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</si>
  <si>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</si>
  <si>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</si>
  <si>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</si>
  <si>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</si>
  <si>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</si>
  <si>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</si>
  <si>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</si>
  <si>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</si>
  <si>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</si>
  <si>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</si>
  <si>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</si>
  <si>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</si>
  <si>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</si>
  <si>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</si>
  <si>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</si>
  <si>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</si>
  <si>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</si>
  <si>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</si>
  <si>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</si>
  <si>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</si>
  <si>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</si>
  <si>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</si>
  <si>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</si>
  <si>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</si>
  <si>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</si>
  <si>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</si>
  <si>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</si>
  <si>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</si>
  <si>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</si>
  <si>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</si>
  <si>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</si>
  <si>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</si>
  <si>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</si>
  <si>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</si>
  <si>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</si>
  <si>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</si>
  <si>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</si>
  <si>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</si>
  <si>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</si>
  <si>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</si>
  <si>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</si>
  <si>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</si>
  <si>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</si>
  <si>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</si>
  <si>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</si>
  <si>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</si>
  <si>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</si>
  <si>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</si>
  <si>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</si>
  <si>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</si>
  <si>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</si>
  <si>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</si>
  <si>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</si>
  <si>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</si>
  <si>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</si>
  <si>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</si>
  <si>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</si>
  <si>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</si>
  <si>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</si>
  <si>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</si>
  <si>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</si>
  <si>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</si>
  <si>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</si>
  <si>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</si>
  <si>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</si>
  <si>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</si>
  <si>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</si>
  <si>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</si>
  <si>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</si>
  <si>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</si>
  <si>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</si>
  <si>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</si>
  <si>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</si>
  <si>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</si>
  <si>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</si>
  <si>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</si>
  <si>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</si>
  <si>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</si>
  <si>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</si>
  <si>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</si>
  <si>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</si>
  <si>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</si>
  <si>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</si>
  <si>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</si>
  <si>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</si>
  <si>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</si>
  <si>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</si>
  <si>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</si>
  <si>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</si>
  <si>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</si>
  <si>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</si>
  <si>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</si>
  <si>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</si>
  <si>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</si>
  <si>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</si>
  <si>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</si>
  <si>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</si>
  <si>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</si>
  <si>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</si>
  <si>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</si>
  <si>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</si>
  <si>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</si>
  <si>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</si>
  <si>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</si>
  <si>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</si>
  <si>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</si>
  <si>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</si>
  <si>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</si>
  <si>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</si>
  <si>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</si>
  <si>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</si>
  <si>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</si>
  <si>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</si>
  <si>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</si>
  <si>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</si>
  <si>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</si>
  <si>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</si>
  <si>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</si>
  <si>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</si>
  <si>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</si>
  <si>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</si>
  <si>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</si>
  <si>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</si>
  <si>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</si>
  <si>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</si>
  <si>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</si>
  <si>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</si>
  <si>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</si>
  <si>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</si>
  <si>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</si>
  <si>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</si>
  <si>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</si>
  <si>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</si>
  <si>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</si>
  <si>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</si>
  <si>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</si>
  <si>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</si>
  <si>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</si>
  <si>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</si>
  <si>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</si>
  <si>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</si>
  <si>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</si>
  <si>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</si>
  <si>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</si>
  <si>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</si>
  <si>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</si>
  <si>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</si>
  <si>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</si>
  <si>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</si>
  <si>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</si>
  <si>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</si>
  <si>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</si>
  <si>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</si>
  <si>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</si>
  <si>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</si>
  <si>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</si>
  <si>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</si>
  <si>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</si>
  <si>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</si>
  <si>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</si>
  <si>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</si>
  <si>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</si>
  <si>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</si>
  <si>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</si>
  <si>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</si>
  <si>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</si>
  <si>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</si>
  <si>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</si>
  <si>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</si>
  <si>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</si>
  <si>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</si>
  <si>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</si>
  <si>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</si>
  <si>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</si>
  <si>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</si>
  <si>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</si>
  <si>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</si>
  <si>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</si>
  <si>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</si>
  <si>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</si>
  <si>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</si>
  <si>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</si>
  <si>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</si>
  <si>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</si>
  <si>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</si>
  <si>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</si>
  <si>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</si>
  <si>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</si>
  <si>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</si>
  <si>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</si>
  <si>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</si>
  <si>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</si>
  <si>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</si>
  <si>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</si>
  <si>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</si>
  <si>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</si>
  <si>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</si>
  <si>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</si>
  <si>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</si>
  <si>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</si>
  <si>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</si>
  <si>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</si>
  <si>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</si>
  <si>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</si>
  <si>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</si>
  <si>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</si>
  <si>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</si>
  <si>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</si>
  <si>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</si>
  <si>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</si>
  <si>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</si>
  <si>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</si>
  <si>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</si>
  <si>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</si>
  <si>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</si>
  <si>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</si>
  <si>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</si>
  <si>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</si>
  <si>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</si>
  <si>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</si>
  <si>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</si>
  <si>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</si>
  <si>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</si>
  <si>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</si>
  <si>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</si>
  <si>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</si>
  <si>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</si>
  <si>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</si>
  <si>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</si>
  <si>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</si>
  <si>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</si>
  <si>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</si>
  <si>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</si>
  <si>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</si>
  <si>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</si>
  <si>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</si>
  <si>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</si>
  <si>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</si>
  <si>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</si>
  <si>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</si>
  <si>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</si>
  <si>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</si>
  <si>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</si>
  <si>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</si>
  <si>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</si>
  <si>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</si>
  <si>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</si>
  <si>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</si>
  <si>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</si>
  <si>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</si>
  <si>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</si>
  <si>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</si>
  <si>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</si>
  <si>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</si>
  <si>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</si>
  <si>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</si>
  <si>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</si>
  <si>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</si>
  <si>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</si>
  <si>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</si>
  <si>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</si>
  <si>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</si>
  <si>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</si>
  <si>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</si>
  <si>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</si>
  <si>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</si>
  <si>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</si>
  <si>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</si>
  <si>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</si>
  <si>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</si>
  <si>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</si>
  <si>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</si>
  <si>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</si>
  <si>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</si>
  <si>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</si>
  <si>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</si>
  <si>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</si>
  <si>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</si>
  <si>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</si>
  <si>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</si>
  <si>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</si>
  <si>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</si>
  <si>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</si>
  <si>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</si>
  <si>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</si>
  <si>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</si>
  <si>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</si>
  <si>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</si>
  <si>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</si>
  <si>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</si>
  <si>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</si>
  <si>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</si>
  <si>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</si>
  <si>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</si>
  <si>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</si>
  <si>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</si>
  <si>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</si>
  <si>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</si>
  <si>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</si>
  <si>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</si>
  <si>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</si>
  <si>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</si>
  <si>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</si>
  <si>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</si>
  <si>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</si>
  <si>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</si>
  <si>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</si>
  <si>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</si>
  <si>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</si>
  <si>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</si>
  <si>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</si>
  <si>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</si>
  <si>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</si>
  <si>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</si>
  <si>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</si>
  <si>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</si>
  <si>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</si>
  <si>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</si>
  <si>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</si>
  <si>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</si>
  <si>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</si>
  <si>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</si>
  <si>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</si>
  <si>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</si>
  <si>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</si>
  <si>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</si>
  <si>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</si>
  <si>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</si>
  <si>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</si>
  <si>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</si>
  <si>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</si>
  <si>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</si>
  <si>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</si>
  <si>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</si>
  <si>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</si>
  <si>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</si>
  <si>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</si>
  <si>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</si>
  <si>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</si>
  <si>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</si>
  <si>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</si>
  <si>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</si>
  <si>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</si>
  <si>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</si>
  <si>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</si>
  <si>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</si>
  <si>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</si>
  <si>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</si>
  <si>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</si>
  <si>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</si>
  <si>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</si>
  <si>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</si>
  <si>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</si>
  <si>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</si>
  <si>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</si>
  <si>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</si>
  <si>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</si>
  <si>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</si>
  <si>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</si>
  <si>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</si>
  <si>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</si>
  <si>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</si>
  <si>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</si>
  <si>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</si>
  <si>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</si>
  <si>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</si>
  <si>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</si>
  <si>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</si>
  <si>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</si>
  <si>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</si>
  <si>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</si>
  <si>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</si>
  <si>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</si>
  <si>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</si>
  <si>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</si>
  <si>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</si>
  <si>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</si>
  <si>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</si>
  <si>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</si>
  <si>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</si>
  <si>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</si>
  <si>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</si>
  <si>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</si>
  <si>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</si>
  <si>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</si>
  <si>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</si>
  <si>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</si>
  <si>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</si>
  <si>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</si>
  <si>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</si>
  <si>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</si>
  <si>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</si>
  <si>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</si>
  <si>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</si>
  <si>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</si>
  <si>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</si>
  <si>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</si>
  <si>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</si>
  <si>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</si>
  <si>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</si>
  <si>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</si>
  <si>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</si>
  <si>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</si>
  <si>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</si>
  <si>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</si>
  <si>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</si>
  <si>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</si>
  <si>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</si>
  <si>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</si>
  <si>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</si>
  <si>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</si>
  <si>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</si>
  <si>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</si>
  <si>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</si>
  <si>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</si>
  <si>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</si>
  <si>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</si>
  <si>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</si>
  <si>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</si>
  <si>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</si>
  <si>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</si>
  <si>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</si>
  <si>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</si>
  <si>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</si>
  <si>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</si>
  <si>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</si>
  <si>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</si>
  <si>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</si>
  <si>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</si>
  <si>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</si>
  <si>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</si>
  <si>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</si>
  <si>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</si>
  <si>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</si>
  <si>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</si>
  <si>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</si>
  <si>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</si>
  <si>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</si>
  <si>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</si>
  <si>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</si>
  <si>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</si>
  <si>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</si>
  <si>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</si>
  <si>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</si>
  <si>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</si>
  <si>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</si>
  <si>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</si>
  <si>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</si>
  <si>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</si>
  <si>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</si>
  <si>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</si>
  <si>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</si>
  <si>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</si>
  <si>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</si>
  <si>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</si>
  <si>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</si>
  <si>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</si>
  <si>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</si>
  <si>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</si>
  <si>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</si>
  <si>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</si>
  <si>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</si>
  <si>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</si>
  <si>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</si>
  <si>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</si>
  <si>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</si>
  <si>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</si>
  <si>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</si>
  <si>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</si>
  <si>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</si>
  <si>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</si>
  <si>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</si>
  <si>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</si>
  <si>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</si>
  <si>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</si>
  <si>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</si>
  <si>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</si>
  <si>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</si>
  <si>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</si>
  <si>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</si>
  <si>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</si>
  <si>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</si>
  <si>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</si>
  <si>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</si>
  <si>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</si>
  <si>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</si>
  <si>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</si>
  <si>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</si>
  <si>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</si>
  <si>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</si>
  <si>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</si>
  <si>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</si>
  <si>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</si>
  <si>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</si>
  <si>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</si>
  <si>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</si>
  <si>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</si>
  <si>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</si>
  <si>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</si>
  <si>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</si>
  <si>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</si>
  <si>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</si>
  <si>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</si>
  <si>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</si>
  <si>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</si>
  <si>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</si>
  <si>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</si>
  <si>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</si>
  <si>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</si>
  <si>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</si>
  <si>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</si>
  <si>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</si>
  <si>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</si>
  <si>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</si>
  <si>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</si>
  <si>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</si>
  <si>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</si>
  <si>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</si>
  <si>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</si>
  <si>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</si>
  <si>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</si>
  <si>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</si>
  <si>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</si>
  <si>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</si>
  <si>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</si>
  <si>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</si>
  <si>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</si>
  <si>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</si>
  <si>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</si>
  <si>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</si>
  <si>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</si>
  <si>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</si>
  <si>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</si>
  <si>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</si>
  <si>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</si>
  <si>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</si>
  <si>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</si>
  <si>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</si>
  <si>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</si>
  <si>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</si>
  <si>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</si>
  <si>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</si>
  <si>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</si>
  <si>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</si>
  <si>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</si>
  <si>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</si>
  <si>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</si>
  <si>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</si>
  <si>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</si>
  <si>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</si>
  <si>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</si>
  <si>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</si>
  <si>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</si>
  <si>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</si>
  <si>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</si>
  <si>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</si>
  <si>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</si>
  <si>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</si>
  <si>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</si>
  <si>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</si>
  <si>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</si>
  <si>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</si>
  <si>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</si>
  <si>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</si>
  <si>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</si>
  <si>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</si>
  <si>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</si>
  <si>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</si>
  <si>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</si>
  <si>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</si>
  <si>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</si>
  <si>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</si>
  <si>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</si>
  <si>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</si>
  <si>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</si>
  <si>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</si>
  <si>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</si>
  <si>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</si>
  <si>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</si>
  <si>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</si>
  <si>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</si>
  <si>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</si>
  <si>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</si>
  <si>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</si>
  <si>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</si>
  <si>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</si>
  <si>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</si>
  <si>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</si>
  <si>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</si>
  <si>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</si>
  <si>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</si>
  <si>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</si>
  <si>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</si>
  <si>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</si>
  <si>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</si>
  <si>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</si>
  <si>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</si>
  <si>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</si>
  <si>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</si>
  <si>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</si>
  <si>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</si>
  <si>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</si>
  <si>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</si>
  <si>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</si>
  <si>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</si>
  <si>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</si>
  <si>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</si>
  <si>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</si>
  <si>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</si>
  <si>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</si>
  <si>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</si>
  <si>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</si>
  <si>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</si>
  <si>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</si>
  <si>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</si>
  <si>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</si>
  <si>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</si>
  <si>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</si>
  <si>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</si>
  <si>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</si>
  <si>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</si>
  <si>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</si>
  <si>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</si>
  <si>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</si>
  <si>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</si>
  <si>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</si>
  <si>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</si>
  <si>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</si>
  <si>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</si>
  <si>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</si>
  <si>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</si>
  <si>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</si>
  <si>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</si>
  <si>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</si>
  <si>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</si>
  <si>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</si>
  <si>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</si>
  <si>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</si>
  <si>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</si>
  <si>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</si>
  <si>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</si>
  <si>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</si>
  <si>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</si>
  <si>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</si>
  <si>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</si>
  <si>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</si>
  <si>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</si>
  <si>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</si>
  <si>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</si>
  <si>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</si>
  <si>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</si>
  <si>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</si>
  <si>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</si>
  <si>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</si>
  <si>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</si>
  <si>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</si>
  <si>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</si>
  <si>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</si>
  <si>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</si>
  <si>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</si>
  <si>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</si>
  <si>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</si>
  <si>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</si>
  <si>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</si>
  <si>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</si>
  <si>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</si>
  <si>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</si>
  <si>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</si>
  <si>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</si>
  <si>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</si>
  <si>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</si>
  <si>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</si>
  <si>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</si>
  <si>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</si>
  <si>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</si>
  <si>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</si>
  <si>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</si>
  <si>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</si>
  <si>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</si>
  <si>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</si>
  <si>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</si>
  <si>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</si>
  <si>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</si>
  <si>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</si>
  <si>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</si>
  <si>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</si>
  <si>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</si>
  <si>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</si>
  <si>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</si>
  <si>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</si>
  <si>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</si>
  <si>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</si>
  <si>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</si>
  <si>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</si>
  <si>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</si>
  <si>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</si>
  <si>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</si>
  <si>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</si>
  <si>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</si>
  <si>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</si>
  <si>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</si>
  <si>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</si>
  <si>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</si>
  <si>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</si>
  <si>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</si>
  <si>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</si>
  <si>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</si>
  <si>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</si>
  <si>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</si>
  <si>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</si>
  <si>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</si>
  <si>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</si>
  <si>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</si>
  <si>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</si>
  <si>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</si>
  <si>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</si>
  <si>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</si>
  <si>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</si>
  <si>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</si>
  <si>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</si>
  <si>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</si>
  <si>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</si>
  <si>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</si>
  <si>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</si>
  <si>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</si>
  <si>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</si>
  <si>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</si>
  <si>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</si>
  <si>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</si>
  <si>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</si>
  <si>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</si>
  <si>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</si>
  <si>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</si>
  <si>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</si>
  <si>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</si>
  <si>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</si>
  <si>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</si>
  <si>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</si>
  <si>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</si>
  <si>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</si>
  <si>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</si>
  <si>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</si>
  <si>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</si>
  <si>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</si>
  <si>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</si>
  <si>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</si>
  <si>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</si>
  <si>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</si>
  <si>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</si>
  <si>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</si>
  <si>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</si>
  <si>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</si>
  <si>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</si>
  <si>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</si>
  <si>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</si>
  <si>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</si>
  <si>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</si>
  <si>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</si>
  <si>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</si>
  <si>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</si>
  <si>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</si>
  <si>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</si>
  <si>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</si>
  <si>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</si>
  <si>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</si>
  <si>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</si>
  <si>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</si>
  <si>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</si>
  <si>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</si>
  <si>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</si>
  <si>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</si>
  <si>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</si>
  <si>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</si>
  <si>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</si>
  <si>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</si>
  <si>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</si>
  <si>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</si>
  <si>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</si>
  <si>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</si>
  <si>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</si>
  <si>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</si>
  <si>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</si>
  <si>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</si>
  <si>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</si>
  <si>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</si>
  <si>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</si>
  <si>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</si>
  <si>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</si>
  <si>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</si>
  <si>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</si>
  <si>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</si>
  <si>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</si>
  <si>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</si>
  <si>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</si>
  <si>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</si>
  <si>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</si>
  <si>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</si>
  <si>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</si>
  <si>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</si>
  <si>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</si>
  <si>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</si>
  <si>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</si>
  <si>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</si>
  <si>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</si>
  <si>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</si>
  <si>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</si>
  <si>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</si>
  <si>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</si>
  <si>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</si>
  <si>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</si>
  <si>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</si>
  <si>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</si>
  <si>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</si>
  <si>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</si>
  <si>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</si>
  <si>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</si>
  <si>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</si>
  <si>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</si>
  <si>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</si>
  <si>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</si>
  <si>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</si>
  <si>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</si>
  <si>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</si>
  <si>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</si>
  <si>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</si>
  <si>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</si>
  <si>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</si>
  <si>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</si>
  <si>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</si>
  <si>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</si>
  <si>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</si>
  <si>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</si>
  <si>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</si>
  <si>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</si>
  <si>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</si>
  <si>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</si>
  <si>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</si>
  <si>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</si>
  <si>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</si>
  <si>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</si>
  <si>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</si>
  <si>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</si>
  <si>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</si>
  <si>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</si>
  <si>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</si>
  <si>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</si>
  <si>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</si>
  <si>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</si>
  <si>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</si>
  <si>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</si>
  <si>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</si>
  <si>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</si>
  <si>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</si>
  <si>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</si>
  <si>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</si>
  <si>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</si>
  <si>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</si>
  <si>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</si>
  <si>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</si>
  <si>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</si>
  <si>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</si>
  <si>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</si>
  <si>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</si>
  <si>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</si>
  <si>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</si>
  <si>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</si>
  <si>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</si>
  <si>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</si>
  <si>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</si>
  <si>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</si>
  <si>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</si>
  <si>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</si>
  <si>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</si>
  <si>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</si>
  <si>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</si>
  <si>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</si>
  <si>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</si>
  <si>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</si>
  <si>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</si>
  <si>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</si>
  <si>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</si>
  <si>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</si>
  <si>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</si>
  <si>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</si>
  <si>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</si>
  <si>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</si>
  <si>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</si>
  <si>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</si>
  <si>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</si>
  <si>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</si>
  <si>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</si>
  <si>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</si>
  <si>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</si>
  <si>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</si>
  <si>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</si>
  <si>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</si>
  <si>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</si>
  <si>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</si>
  <si>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</si>
  <si>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</si>
  <si>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</si>
  <si>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</si>
  <si>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</si>
  <si>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</si>
  <si>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</si>
  <si>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</si>
  <si>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</si>
  <si>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</si>
  <si>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</si>
  <si>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</si>
  <si>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</si>
  <si>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</si>
  <si>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</si>
  <si>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</si>
  <si>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</si>
  <si>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</si>
  <si>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</si>
  <si>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</si>
  <si>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</si>
  <si>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</si>
  <si>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</si>
  <si>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</si>
  <si>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</si>
  <si>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</si>
  <si>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</si>
  <si>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</si>
  <si>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</si>
  <si>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</si>
  <si>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</si>
  <si>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</si>
  <si>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</si>
  <si>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</si>
  <si>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</si>
  <si>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</si>
  <si>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</si>
  <si>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</si>
  <si>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</si>
  <si>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</si>
  <si>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</si>
  <si>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</si>
  <si>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</si>
  <si>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</si>
  <si>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</si>
  <si>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</si>
  <si>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</si>
  <si>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</si>
  <si>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</si>
  <si>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</si>
  <si>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</si>
  <si>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</si>
  <si>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</si>
  <si>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</si>
  <si>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</si>
  <si>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</si>
  <si>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</si>
  <si>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</si>
  <si>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</si>
  <si>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</si>
  <si>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</si>
  <si>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</si>
  <si>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</si>
  <si>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</si>
  <si>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</si>
  <si>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</si>
  <si>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</si>
  <si>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</si>
  <si>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</si>
  <si>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</si>
  <si>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</si>
  <si>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</si>
  <si>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</si>
  <si>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</si>
  <si>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</si>
  <si>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</si>
  <si>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</si>
  <si>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</si>
  <si>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</si>
  <si>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</si>
  <si>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</si>
  <si>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</si>
  <si>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</si>
  <si>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</si>
  <si>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</si>
  <si>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</si>
  <si>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</si>
  <si>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</si>
  <si>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</si>
  <si>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</si>
  <si>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</si>
  <si>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</si>
  <si>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</si>
  <si>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</si>
  <si>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</si>
  <si>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</si>
  <si>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</si>
  <si>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</si>
  <si>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</si>
  <si>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</si>
  <si>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</si>
  <si>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</si>
  <si>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</si>
  <si>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</si>
  <si>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</si>
  <si>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</si>
  <si>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</si>
  <si>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</si>
  <si>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</si>
  <si>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</si>
  <si>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</si>
  <si>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</si>
  <si>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</si>
  <si>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</si>
  <si>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</si>
  <si>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</si>
  <si>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</si>
  <si>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</si>
  <si>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</si>
  <si>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</si>
  <si>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</si>
  <si>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</si>
  <si>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</si>
  <si>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</si>
  <si>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</si>
  <si>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</si>
  <si>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</si>
  <si>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</si>
  <si>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</si>
  <si>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</si>
  <si>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</si>
  <si>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</si>
  <si>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</si>
  <si>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</si>
  <si>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</si>
  <si>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</si>
  <si>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</si>
  <si>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</si>
  <si>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</si>
  <si>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</si>
  <si>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</si>
  <si>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</si>
  <si>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</si>
  <si>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</si>
  <si>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</si>
  <si>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</si>
  <si>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</si>
  <si>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</si>
  <si>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</si>
  <si>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</si>
  <si>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</si>
  <si>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</si>
  <si>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</si>
  <si>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</si>
  <si>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</si>
  <si>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</si>
  <si>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</si>
  <si>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</si>
  <si>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</si>
  <si>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</si>
  <si>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</si>
  <si>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</si>
  <si>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</si>
  <si>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</si>
  <si>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</si>
  <si>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</si>
  <si>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</si>
  <si>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</si>
  <si>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</si>
  <si>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</si>
  <si>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</si>
  <si>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</si>
  <si>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</si>
  <si>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</si>
  <si>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</si>
  <si>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</si>
  <si>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</si>
  <si>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</si>
  <si>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</si>
  <si>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</si>
  <si>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</si>
  <si>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</si>
  <si>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</si>
  <si>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</si>
  <si>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</si>
  <si>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</si>
  <si>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</si>
  <si>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</si>
  <si>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</si>
  <si>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</si>
  <si>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</si>
  <si>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</si>
  <si>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</si>
  <si>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</si>
  <si>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</si>
  <si>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</si>
  <si>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</si>
  <si>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</si>
  <si>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</si>
  <si>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</si>
  <si>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</si>
  <si>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</si>
  <si>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</si>
  <si>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</si>
  <si>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</si>
  <si>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</si>
  <si>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</si>
  <si>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</si>
  <si>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</si>
  <si>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</si>
  <si>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</si>
  <si>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</si>
  <si>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</si>
  <si>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</si>
  <si>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</si>
  <si>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</si>
  <si>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</si>
  <si>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</si>
  <si>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</si>
  <si>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</si>
  <si>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</si>
  <si>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</si>
  <si>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</si>
  <si>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</si>
  <si>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</si>
  <si>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</si>
  <si>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</si>
  <si>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</si>
  <si>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</si>
  <si>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</si>
  <si>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</si>
  <si>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</si>
  <si>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</si>
  <si>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</si>
  <si>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</si>
  <si>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</si>
  <si>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</si>
  <si>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</si>
  <si>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</si>
  <si>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</si>
  <si>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</si>
  <si>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</si>
  <si>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</si>
  <si>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</si>
  <si>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</si>
  <si>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</si>
  <si>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</si>
  <si>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</si>
  <si>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</si>
  <si>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</si>
  <si>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</si>
  <si>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</si>
  <si>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</si>
  <si>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</si>
  <si>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</si>
  <si>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</si>
  <si>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</si>
  <si>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</si>
  <si>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</si>
  <si>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</si>
  <si>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</si>
  <si>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</si>
  <si>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</si>
  <si>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</si>
  <si>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</si>
  <si>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</si>
  <si>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</si>
  <si>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</si>
  <si>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</si>
  <si>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</si>
  <si>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</si>
  <si>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</si>
  <si>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</si>
  <si>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</si>
  <si>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</si>
  <si>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</si>
  <si>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</si>
  <si>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</si>
  <si>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</si>
  <si>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</si>
  <si>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</si>
  <si>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</si>
  <si>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</si>
  <si>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</si>
  <si>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</si>
  <si>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</si>
  <si>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</si>
  <si>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</si>
  <si>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</si>
  <si>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</si>
  <si>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</si>
  <si>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</si>
  <si>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</si>
  <si>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</si>
  <si>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</si>
  <si>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</si>
  <si>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</si>
  <si>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</si>
  <si>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</si>
  <si>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</si>
  <si>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</si>
  <si>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</si>
  <si>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</si>
  <si>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</si>
  <si>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</si>
  <si>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</si>
  <si>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</si>
  <si>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</si>
  <si>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</si>
  <si>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</si>
  <si>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</si>
  <si>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</si>
  <si>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</si>
  <si>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</si>
  <si>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</si>
  <si>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</si>
  <si>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</si>
  <si>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</si>
  <si>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</si>
  <si>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</si>
  <si>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</si>
  <si>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</si>
  <si>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</si>
  <si>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</si>
  <si>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</si>
  <si>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</si>
  <si>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</si>
  <si>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</si>
  <si>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</si>
  <si>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</si>
  <si>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</si>
  <si>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</si>
  <si>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</si>
  <si>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</si>
  <si>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</si>
  <si>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</si>
  <si>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</si>
  <si>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</si>
  <si>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</si>
  <si>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</si>
  <si>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</si>
  <si>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</si>
  <si>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</si>
  <si>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</si>
  <si>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</si>
  <si>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</si>
  <si>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</si>
  <si>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</si>
  <si>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</si>
  <si>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</si>
  <si>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</si>
  <si>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</si>
  <si>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</si>
  <si>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</si>
  <si>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</si>
  <si>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</si>
  <si>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</si>
  <si>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</si>
  <si>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</si>
  <si>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</si>
  <si>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</si>
  <si>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</si>
  <si>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</si>
  <si>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</si>
  <si>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</si>
  <si>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</si>
  <si>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</si>
  <si>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</si>
  <si>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</si>
  <si>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</si>
  <si>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</si>
  <si>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</si>
  <si>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</si>
  <si>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</si>
  <si>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</si>
  <si>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</si>
  <si>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</si>
  <si>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</si>
  <si>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</si>
  <si>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</si>
  <si>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</si>
  <si>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</si>
  <si>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</si>
  <si>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</si>
  <si>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</si>
  <si>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</si>
  <si>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</si>
  <si>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</si>
  <si>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</si>
  <si>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</si>
  <si>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</si>
  <si>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</si>
  <si>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</si>
  <si>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</si>
  <si>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</si>
  <si>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</si>
  <si>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</si>
  <si>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</si>
  <si>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</si>
  <si>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</si>
  <si>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</si>
  <si>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</si>
  <si>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</si>
  <si>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</si>
  <si>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</si>
  <si>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</si>
  <si>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</si>
  <si>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</si>
  <si>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</si>
  <si>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</si>
  <si>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</si>
  <si>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</si>
  <si>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</si>
  <si>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</si>
  <si>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</si>
  <si>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</si>
  <si>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</si>
  <si>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</si>
  <si>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</si>
  <si>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</si>
  <si>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</si>
  <si>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</si>
  <si>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</si>
  <si>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</si>
  <si>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</si>
  <si>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</si>
  <si>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</si>
  <si>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</si>
  <si>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</si>
  <si>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</si>
  <si>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</si>
  <si>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</si>
  <si>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</si>
  <si>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</si>
  <si>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</si>
  <si>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</si>
  <si>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</si>
  <si>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</si>
  <si>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</si>
  <si>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</si>
  <si>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</si>
  <si>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</si>
  <si>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</si>
  <si>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</si>
  <si>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</si>
  <si>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</si>
  <si>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</si>
  <si>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</si>
  <si>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</si>
  <si>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</si>
  <si>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</si>
  <si>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</si>
  <si>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</si>
  <si>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</si>
  <si>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</si>
  <si>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</si>
  <si>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</si>
  <si>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</si>
  <si>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</si>
  <si>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</si>
  <si>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</si>
  <si>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</si>
  <si>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</si>
  <si>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</si>
  <si>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</si>
  <si>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</si>
  <si>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</si>
  <si>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</si>
  <si>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</si>
  <si>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</si>
  <si>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</si>
  <si>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</si>
  <si>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</si>
  <si>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</si>
  <si>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</si>
  <si>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</si>
  <si>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</si>
  <si>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</si>
  <si>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</si>
  <si>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</si>
  <si>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</si>
  <si>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</si>
  <si>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</si>
  <si>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</si>
  <si>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</si>
  <si>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</si>
  <si>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</si>
  <si>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</si>
  <si>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</si>
  <si>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</si>
  <si>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</si>
  <si>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</si>
  <si>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</si>
  <si>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</si>
  <si>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</si>
  <si>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</si>
  <si>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</si>
  <si>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</si>
  <si>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</si>
  <si>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</si>
  <si>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</si>
  <si>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</si>
  <si>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</si>
  <si>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</si>
  <si>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</si>
  <si>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</si>
  <si>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</si>
  <si>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</si>
  <si>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</si>
  <si>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</si>
  <si>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</si>
  <si>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</si>
  <si>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</si>
  <si>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</si>
  <si>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</si>
  <si>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</si>
  <si>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</si>
  <si>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</si>
  <si>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</si>
  <si>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</si>
  <si>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</si>
  <si>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</si>
  <si>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</si>
  <si>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</si>
  <si>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</si>
  <si>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</si>
  <si>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</si>
  <si>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</si>
  <si>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</si>
  <si>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</si>
  <si>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</si>
  <si>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</si>
  <si>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</si>
  <si>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</si>
  <si>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</si>
  <si>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</si>
  <si>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</si>
  <si>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</si>
  <si>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</si>
  <si>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</si>
  <si>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</si>
  <si>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</si>
  <si>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</si>
  <si>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</si>
  <si>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</si>
  <si>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</si>
  <si>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</si>
  <si>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</si>
  <si>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</si>
  <si>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</si>
  <si>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</si>
  <si>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</si>
  <si>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</si>
  <si>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</si>
  <si>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</si>
  <si>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</si>
  <si>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</si>
  <si>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</si>
  <si>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</si>
  <si>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</si>
  <si>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</si>
  <si>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</si>
  <si>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</si>
  <si>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</si>
  <si>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</si>
  <si>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</si>
  <si>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</si>
  <si>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</si>
  <si>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</si>
  <si>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</si>
  <si>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</si>
  <si>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</si>
  <si>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</si>
  <si>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</si>
  <si>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</si>
  <si>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</si>
  <si>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</si>
  <si>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</si>
  <si>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</si>
  <si>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</si>
  <si>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</si>
  <si>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</si>
  <si>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</si>
  <si>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</si>
  <si>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</si>
  <si>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</si>
  <si>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</si>
  <si>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</si>
  <si>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</si>
  <si>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</si>
  <si>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</si>
  <si>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</si>
  <si>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</si>
  <si>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</si>
  <si>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</si>
  <si>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</si>
  <si>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</si>
  <si>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</si>
  <si>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</si>
  <si>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</si>
  <si>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</si>
  <si>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</si>
  <si>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</si>
  <si>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</si>
  <si>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</si>
  <si>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</si>
  <si>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</si>
  <si>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</si>
  <si>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</si>
  <si>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</si>
  <si>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</si>
  <si>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</si>
  <si>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</si>
  <si>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</si>
  <si>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</si>
  <si>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</si>
  <si>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</si>
  <si>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</si>
  <si>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</si>
  <si>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</si>
  <si>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</si>
  <si>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</si>
  <si>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</si>
  <si>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</si>
  <si>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</si>
  <si>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</si>
  <si>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</si>
  <si>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</si>
  <si>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</si>
  <si>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</si>
  <si>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</si>
  <si>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</si>
  <si>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</si>
  <si>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</si>
  <si>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</si>
  <si>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</si>
  <si>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</si>
  <si>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</si>
  <si>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</si>
  <si>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</si>
  <si>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</si>
  <si>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</si>
  <si>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</si>
  <si>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</si>
  <si>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</si>
  <si>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</si>
  <si>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</si>
  <si>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</si>
  <si>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</si>
  <si>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</si>
  <si>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</si>
  <si>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</si>
  <si>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</si>
  <si>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</si>
  <si>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</si>
  <si>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</si>
  <si>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</si>
  <si>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</si>
  <si>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</si>
  <si>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</si>
  <si>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</si>
  <si>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</si>
  <si>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</si>
  <si>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</si>
  <si>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</si>
  <si>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</si>
  <si>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</si>
  <si>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</si>
  <si>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</si>
  <si>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</si>
  <si>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</si>
  <si>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</si>
  <si>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</si>
  <si>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</si>
  <si>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</si>
  <si>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</si>
  <si>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</si>
  <si>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</si>
  <si>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</si>
  <si>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</si>
  <si>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</si>
  <si>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</si>
  <si>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</si>
  <si>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</si>
  <si>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</si>
  <si>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</si>
  <si>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</si>
  <si>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</si>
  <si>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</si>
  <si>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</si>
  <si>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</si>
  <si>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</si>
  <si>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</si>
  <si>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</si>
  <si>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</si>
  <si>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</si>
  <si>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</si>
  <si>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</si>
  <si>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</si>
  <si>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</si>
  <si>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</si>
  <si>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</si>
  <si>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</si>
  <si>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</si>
  <si>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</si>
  <si>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</si>
  <si>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</si>
  <si>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</si>
  <si>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</si>
  <si>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</si>
  <si>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</si>
  <si>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</si>
  <si>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</si>
  <si>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</si>
  <si>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</si>
  <si>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</si>
  <si>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</si>
  <si>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</si>
  <si>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</si>
  <si>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</si>
  <si>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</si>
  <si>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</si>
  <si>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</si>
  <si>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</si>
  <si>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</si>
  <si>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</si>
  <si>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</si>
  <si>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</si>
  <si>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</si>
  <si>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</si>
  <si>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</si>
  <si>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</si>
  <si>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</si>
  <si>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</si>
  <si>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</si>
  <si>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</si>
  <si>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</si>
  <si>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</si>
  <si>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</si>
  <si>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</si>
  <si>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</si>
  <si>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</si>
  <si>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</si>
  <si>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</si>
  <si>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</si>
  <si>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</si>
  <si>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</si>
  <si>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</si>
  <si>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</si>
  <si>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</si>
  <si>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</si>
  <si>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</si>
  <si>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</si>
  <si>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</si>
  <si>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</si>
  <si>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</si>
  <si>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</si>
  <si>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</si>
  <si>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</si>
  <si>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</si>
  <si>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</si>
  <si>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</si>
  <si>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</si>
  <si>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</si>
  <si>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</si>
  <si>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</si>
  <si>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</si>
  <si>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</si>
  <si>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</si>
  <si>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</si>
  <si>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</si>
  <si>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</si>
  <si>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</si>
  <si>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</si>
  <si>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</si>
  <si>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</si>
  <si>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</si>
  <si>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</si>
  <si>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</si>
  <si>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</si>
  <si>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</si>
  <si>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</si>
  <si>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</si>
  <si>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</si>
  <si>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</si>
  <si>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</si>
  <si>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</si>
  <si>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</si>
  <si>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</si>
  <si>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</si>
  <si>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</si>
  <si>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</si>
  <si>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</si>
  <si>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</si>
  <si>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</si>
  <si>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</si>
  <si>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</si>
  <si>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</si>
  <si>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</si>
  <si>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</si>
  <si>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</si>
  <si>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</si>
  <si>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</si>
  <si>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</si>
  <si>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</si>
  <si>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</si>
  <si>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</si>
  <si>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</si>
  <si>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</si>
  <si>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</si>
  <si>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</si>
  <si>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</si>
  <si>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</si>
  <si>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</si>
  <si>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</si>
  <si>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</si>
  <si>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</si>
  <si>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</si>
  <si>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</si>
  <si>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</si>
  <si>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</si>
  <si>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</si>
  <si>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</si>
  <si>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</si>
  <si>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</si>
  <si>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</si>
  <si>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</si>
  <si>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</si>
  <si>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</si>
  <si>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</si>
  <si>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</si>
  <si>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</si>
  <si>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</si>
  <si>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</si>
  <si>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</si>
  <si>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</si>
  <si>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</si>
  <si>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</si>
  <si>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</si>
  <si>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</si>
  <si>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</si>
  <si>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</si>
  <si>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</si>
  <si>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</si>
  <si>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</si>
  <si>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</si>
  <si>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</si>
  <si>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</si>
  <si>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</si>
  <si>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</si>
  <si>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</si>
  <si>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</si>
  <si>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</si>
  <si>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</si>
  <si>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</si>
  <si>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</si>
  <si>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</si>
  <si>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</si>
  <si>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</si>
  <si>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</si>
  <si>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</si>
  <si>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</si>
  <si>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</si>
  <si>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</si>
  <si>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</si>
  <si>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</si>
  <si>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</si>
  <si>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</si>
  <si>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</si>
  <si>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</si>
  <si>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</si>
  <si>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</si>
  <si>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</si>
  <si>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</si>
  <si>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</si>
  <si>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</si>
  <si>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</si>
  <si>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</si>
  <si>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</si>
  <si>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</si>
  <si>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</si>
  <si>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</si>
  <si>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</si>
  <si>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</si>
  <si>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</si>
  <si>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</si>
  <si>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</si>
  <si>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</si>
  <si>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</si>
  <si>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</si>
  <si>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</si>
  <si>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</si>
  <si>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</si>
  <si>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</si>
  <si>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</si>
  <si>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</si>
  <si>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</si>
  <si>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</si>
  <si>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</si>
  <si>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</si>
  <si>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</si>
  <si>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</si>
  <si>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</si>
  <si>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</si>
  <si>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</si>
  <si>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</si>
  <si>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</si>
  <si>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</si>
  <si>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</si>
  <si>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</si>
  <si>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</si>
  <si>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</si>
  <si>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</si>
  <si>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</si>
  <si>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</si>
  <si>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</si>
  <si>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</si>
  <si>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</si>
  <si>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</si>
  <si>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</si>
  <si>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</si>
  <si>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</si>
  <si>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</si>
  <si>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</si>
  <si>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</si>
  <si>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</si>
  <si>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</si>
  <si>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</si>
  <si>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</si>
  <si>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</si>
  <si>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</si>
  <si>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</si>
  <si>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</si>
  <si>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</si>
  <si>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</si>
  <si>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</si>
  <si>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</si>
  <si>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</si>
  <si>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</si>
  <si>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</si>
  <si>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</si>
  <si>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</si>
  <si>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</si>
  <si>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</si>
  <si>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</si>
  <si>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</si>
  <si>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</si>
  <si>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</si>
  <si>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</si>
  <si>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</si>
  <si>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</si>
  <si>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</si>
  <si>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</si>
  <si>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</si>
  <si>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</si>
  <si>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</si>
  <si>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</si>
  <si>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</si>
  <si>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</si>
  <si>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</si>
  <si>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</si>
  <si>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</si>
  <si>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</si>
  <si>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</si>
  <si>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</si>
  <si>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</si>
  <si>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</si>
  <si>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</si>
  <si>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</si>
  <si>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</si>
  <si>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</si>
  <si>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</si>
  <si>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</si>
  <si>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</si>
  <si>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</si>
  <si>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</si>
  <si>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</si>
  <si>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</si>
  <si>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</si>
  <si>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</si>
  <si>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</si>
  <si>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</si>
  <si>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</si>
  <si>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</si>
  <si>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</si>
  <si>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</si>
  <si>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</si>
  <si>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</si>
  <si>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</si>
  <si>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</si>
  <si>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</si>
  <si>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</si>
  <si>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</si>
  <si>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</si>
  <si>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</si>
  <si>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</si>
  <si>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</si>
  <si>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</si>
  <si>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</si>
  <si>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</si>
  <si>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</si>
  <si>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</si>
  <si>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</si>
  <si>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</si>
  <si>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</si>
  <si>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</si>
  <si>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</si>
  <si>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</si>
  <si>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</si>
  <si>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</si>
  <si>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</si>
  <si>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</si>
  <si>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</si>
  <si>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</si>
  <si>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</si>
  <si>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</si>
  <si>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</si>
  <si>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</si>
  <si>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</si>
  <si>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</si>
  <si>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</si>
  <si>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</si>
  <si>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</si>
  <si>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</si>
  <si>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</si>
  <si>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</si>
  <si>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</si>
  <si>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</si>
  <si>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</si>
  <si>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</si>
  <si>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</si>
  <si>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</si>
  <si>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</si>
  <si>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</si>
  <si>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</si>
  <si>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</si>
  <si>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</si>
  <si>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</si>
  <si>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</si>
  <si>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</si>
  <si>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</si>
  <si>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</si>
  <si>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</si>
  <si>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</si>
  <si>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</si>
  <si>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</si>
  <si>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</si>
  <si>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</si>
  <si>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</si>
  <si>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</si>
  <si>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</si>
  <si>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</si>
  <si>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</si>
  <si>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</si>
  <si>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</si>
  <si>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</si>
  <si>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</si>
  <si>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</si>
  <si>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</si>
  <si>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</si>
  <si>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</si>
  <si>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</si>
  <si>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</si>
  <si>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</si>
  <si>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</si>
  <si>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</si>
  <si>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</si>
  <si>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</si>
  <si>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</si>
  <si>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</si>
  <si>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</si>
  <si>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</si>
  <si>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</si>
  <si>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</si>
  <si>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</si>
  <si>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</si>
  <si>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</si>
  <si>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</si>
  <si>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</si>
  <si>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</si>
  <si>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</si>
  <si>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</si>
  <si>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</si>
  <si>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</si>
  <si>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</si>
  <si>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</si>
  <si>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</si>
  <si>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</si>
  <si>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</si>
  <si>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</si>
  <si>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</si>
  <si>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</si>
  <si>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</si>
  <si>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</si>
  <si>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</si>
  <si>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</si>
  <si>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</si>
  <si>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</si>
  <si>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</si>
  <si>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</si>
  <si>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</si>
  <si>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</si>
  <si>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</si>
  <si>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</si>
  <si>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</si>
  <si>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</si>
  <si>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</si>
  <si>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</si>
  <si>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</si>
  <si>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</si>
  <si>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</si>
  <si>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</si>
  <si>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</si>
  <si>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</si>
  <si>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</si>
  <si>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</si>
  <si>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</si>
  <si>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</si>
  <si>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</si>
  <si>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</si>
  <si>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</si>
  <si>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</si>
  <si>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</si>
  <si>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</si>
  <si>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</si>
  <si>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</si>
  <si>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</si>
  <si>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</si>
  <si>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</si>
  <si>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</si>
  <si>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</si>
  <si>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</si>
  <si>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</si>
  <si>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</si>
  <si>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</si>
  <si>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</si>
  <si>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</si>
  <si>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</si>
  <si>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</si>
  <si>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</si>
  <si>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</si>
  <si>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</si>
  <si>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</si>
  <si>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</si>
  <si>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</si>
  <si>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</si>
  <si>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</si>
  <si>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</si>
  <si>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</si>
  <si>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</si>
  <si>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</si>
  <si>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</si>
  <si>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</si>
  <si>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</si>
  <si>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</si>
  <si>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</si>
  <si>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</si>
  <si>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</si>
  <si>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</si>
  <si>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</si>
  <si>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</si>
  <si>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</si>
  <si>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</si>
  <si>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</si>
  <si>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</si>
  <si>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</si>
  <si>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</si>
  <si>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</si>
  <si>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</si>
  <si>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</si>
  <si>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</si>
  <si>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</si>
  <si>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</si>
  <si>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</si>
  <si>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</si>
  <si>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</si>
  <si>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</si>
  <si>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</si>
  <si>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</si>
  <si>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</si>
  <si>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</si>
  <si>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</si>
  <si>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</si>
  <si>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</si>
  <si>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</si>
  <si>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</si>
  <si>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</si>
  <si>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</si>
  <si>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</si>
  <si>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</si>
  <si>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</si>
  <si>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</si>
  <si>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</si>
  <si>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</si>
  <si>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</si>
  <si>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</si>
  <si>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</si>
  <si>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</si>
  <si>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</si>
  <si>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</si>
  <si>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</si>
  <si>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</si>
  <si>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</si>
  <si>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</si>
  <si>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</si>
  <si>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</si>
  <si>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</si>
  <si>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</si>
  <si>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</si>
  <si>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</si>
  <si>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</si>
  <si>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</si>
  <si>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</si>
  <si>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</si>
  <si>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</si>
  <si>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</si>
  <si>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</si>
  <si>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</si>
  <si>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</si>
  <si>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</si>
  <si>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</si>
  <si>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</si>
  <si>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</si>
  <si>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</si>
  <si>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</si>
  <si>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</si>
  <si>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</si>
  <si>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</si>
  <si>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</si>
  <si>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</si>
  <si>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</si>
  <si>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</si>
  <si>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</si>
  <si>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</si>
  <si>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</si>
  <si>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</si>
  <si>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</si>
  <si>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</si>
  <si>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</si>
  <si>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</si>
  <si>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</si>
  <si>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</si>
  <si>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</si>
  <si>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</si>
  <si>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</si>
  <si>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</si>
  <si>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</si>
  <si>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</si>
  <si>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</si>
  <si>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</si>
  <si>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</si>
  <si>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</si>
  <si>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</si>
  <si>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</si>
  <si>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</si>
  <si>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</si>
  <si>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</si>
  <si>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</si>
  <si>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</si>
  <si>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</si>
  <si>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</si>
  <si>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</si>
  <si>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</si>
  <si>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</si>
  <si>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</si>
  <si>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</si>
  <si>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</si>
  <si>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</si>
  <si>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</si>
  <si>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</si>
  <si>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</si>
  <si>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</si>
  <si>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</si>
  <si>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</si>
  <si>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</si>
  <si>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</si>
  <si>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</si>
  <si>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</si>
  <si>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</si>
  <si>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</si>
  <si>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</si>
  <si>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</si>
  <si>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</si>
  <si>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</si>
  <si>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</si>
  <si>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</si>
  <si>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</si>
  <si>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</si>
  <si>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</si>
  <si>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</si>
  <si>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</si>
  <si>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</si>
  <si>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</si>
  <si>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</si>
  <si>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</si>
  <si>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</si>
  <si>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</si>
  <si>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</si>
  <si>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</si>
  <si>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</si>
  <si>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</si>
  <si>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</si>
  <si>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</si>
  <si>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</si>
  <si>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</si>
  <si>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</si>
  <si>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</si>
  <si>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</si>
  <si>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</si>
  <si>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</si>
  <si>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</si>
  <si>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</si>
  <si>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</si>
  <si>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</si>
  <si>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</si>
  <si>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</si>
  <si>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</si>
  <si>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</si>
  <si>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</si>
  <si>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</si>
  <si>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</si>
  <si>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</si>
  <si>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</si>
  <si>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</si>
  <si>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</si>
  <si>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</si>
  <si>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</si>
  <si>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</si>
  <si>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</si>
  <si>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</si>
  <si>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</si>
  <si>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</si>
  <si>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</si>
  <si>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</si>
  <si>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</si>
  <si>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</si>
  <si>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</si>
  <si>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</si>
  <si>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</si>
  <si>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</si>
  <si>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</si>
  <si>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</si>
  <si>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</si>
  <si>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</si>
  <si>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</si>
  <si>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</si>
  <si>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</si>
  <si>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</si>
  <si>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</si>
  <si>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</si>
  <si>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</si>
  <si>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</si>
  <si>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</si>
  <si>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</si>
  <si>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</si>
  <si>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</si>
  <si>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</si>
  <si>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</si>
  <si>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</si>
  <si>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</si>
  <si>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</si>
  <si>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</si>
  <si>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</si>
  <si>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</si>
  <si>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</si>
  <si>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</si>
  <si>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</si>
  <si>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</si>
  <si>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</si>
  <si>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</si>
  <si>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</si>
  <si>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</si>
  <si>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</si>
  <si>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</si>
  <si>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</si>
  <si>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</si>
  <si>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</si>
  <si>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</si>
  <si>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</si>
  <si>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</si>
  <si>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</si>
  <si>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</si>
  <si>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</si>
  <si>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</si>
  <si>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</si>
  <si>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</si>
  <si>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</si>
  <si>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</si>
  <si>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</si>
  <si>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</si>
  <si>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</si>
  <si>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</si>
  <si>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</si>
  <si>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</si>
  <si>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</si>
  <si>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</si>
  <si>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</si>
  <si>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</si>
  <si>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</si>
  <si>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</si>
  <si>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</si>
  <si>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</si>
  <si>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</si>
  <si>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</si>
  <si>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</si>
  <si>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</si>
  <si>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</si>
  <si>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</si>
  <si>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</si>
  <si>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</si>
  <si>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</si>
  <si>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</si>
  <si>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</si>
  <si>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</si>
  <si>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</si>
  <si>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</si>
  <si>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</si>
  <si>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</si>
  <si>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</si>
  <si>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</si>
  <si>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</si>
  <si>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</si>
  <si>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</si>
  <si>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</si>
  <si>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</si>
  <si>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</si>
  <si>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</si>
  <si>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</si>
  <si>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</si>
  <si>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</si>
  <si>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</si>
  <si>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</si>
  <si>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</si>
  <si>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</si>
  <si>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</si>
  <si>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</si>
  <si>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</si>
  <si>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</si>
  <si>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</si>
  <si>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</si>
  <si>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</si>
  <si>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</si>
  <si>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</si>
  <si>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</si>
  <si>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</si>
  <si>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</si>
  <si>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</si>
  <si>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</si>
  <si>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</si>
  <si>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</si>
  <si>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</si>
  <si>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</si>
  <si>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</si>
  <si>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</si>
  <si>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</si>
  <si>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</si>
  <si>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</si>
  <si>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</si>
  <si>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</si>
  <si>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</si>
  <si>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</si>
  <si>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</si>
  <si>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</si>
  <si>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</si>
  <si>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</si>
  <si>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</si>
  <si>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</si>
  <si>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</si>
  <si>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</si>
  <si>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</si>
  <si>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</si>
  <si>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</si>
  <si>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</si>
  <si>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</si>
  <si>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</si>
  <si>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</si>
  <si>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</si>
  <si>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</si>
  <si>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</si>
  <si>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</si>
  <si>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</si>
  <si>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</si>
  <si>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</si>
  <si>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</si>
  <si>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</si>
  <si>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</si>
  <si>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</si>
  <si>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</si>
  <si>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</si>
  <si>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</si>
  <si>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</si>
  <si>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</si>
  <si>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</si>
  <si>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</si>
  <si>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</si>
  <si>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</si>
  <si>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</si>
  <si>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</si>
  <si>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</si>
  <si>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</si>
  <si>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</si>
  <si>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</si>
  <si>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</si>
  <si>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</si>
  <si>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</si>
  <si>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</si>
  <si>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</si>
  <si>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</si>
  <si>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</si>
  <si>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</si>
  <si>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</si>
  <si>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</si>
  <si>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</si>
  <si>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</si>
  <si>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</si>
  <si>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</si>
  <si>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</si>
  <si>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</si>
  <si>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</si>
  <si>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</si>
  <si>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</si>
  <si>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</si>
  <si>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</si>
  <si>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</si>
  <si>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</si>
  <si>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</si>
  <si>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</si>
  <si>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</si>
  <si>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</si>
  <si>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</si>
  <si>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</si>
  <si>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</si>
  <si>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</si>
  <si>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</si>
  <si>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</si>
  <si>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</si>
  <si>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</si>
  <si>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</si>
  <si>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</si>
  <si>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</si>
  <si>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</si>
  <si>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</si>
  <si>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</si>
  <si>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</si>
  <si>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</si>
  <si>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</si>
  <si>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</si>
  <si>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</si>
  <si>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</si>
  <si>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</si>
  <si>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</si>
  <si>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</si>
  <si>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</si>
  <si>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</si>
  <si>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</si>
  <si>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</si>
  <si>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</si>
  <si>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</si>
  <si>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</si>
  <si>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</si>
  <si>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</si>
  <si>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</si>
  <si>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</si>
  <si>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</si>
  <si>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</si>
  <si>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</si>
  <si>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</si>
  <si>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</si>
  <si>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</si>
  <si>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</si>
  <si>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</si>
  <si>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</si>
  <si>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</si>
  <si>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</si>
  <si>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</si>
  <si>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</si>
  <si>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</si>
  <si>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</si>
  <si>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</si>
  <si>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</si>
  <si>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</si>
  <si>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</si>
  <si>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</si>
  <si>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</si>
  <si>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</si>
  <si>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</si>
  <si>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</si>
  <si>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</si>
  <si>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</si>
  <si>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</si>
  <si>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</si>
  <si>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</si>
  <si>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</si>
  <si>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</si>
  <si>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</si>
  <si>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</si>
  <si>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</si>
  <si>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</si>
  <si>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</si>
  <si>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</si>
  <si>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</si>
  <si>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</si>
  <si>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</si>
  <si>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</si>
  <si>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</si>
  <si>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</si>
  <si>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</si>
  <si>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</si>
  <si>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</si>
  <si>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</si>
  <si>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</si>
  <si>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</si>
  <si>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</si>
  <si>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</si>
  <si>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</si>
  <si>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</si>
  <si>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</si>
  <si>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</si>
  <si>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</si>
  <si>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</si>
  <si>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</si>
  <si>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</si>
  <si>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</si>
  <si>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</si>
  <si>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</si>
  <si>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</si>
  <si>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</si>
  <si>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</si>
  <si>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</si>
  <si>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</si>
  <si>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</si>
  <si>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</si>
  <si>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</si>
  <si>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</si>
  <si>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</si>
  <si>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</si>
  <si>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</si>
  <si>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</si>
  <si>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</si>
  <si>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</si>
  <si>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</si>
  <si>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</si>
  <si>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</si>
  <si>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</si>
  <si>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</si>
  <si>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</si>
  <si>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</si>
  <si>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</si>
  <si>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</si>
  <si>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</si>
  <si>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</si>
  <si>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</si>
  <si>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</si>
  <si>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</si>
  <si>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</si>
  <si>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</si>
  <si>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</si>
  <si>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</si>
  <si>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</si>
  <si>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</si>
  <si>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</si>
  <si>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</si>
  <si>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</si>
  <si>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</si>
  <si>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</si>
  <si>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</si>
  <si>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</si>
  <si>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</si>
  <si>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</si>
  <si>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</si>
  <si>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</si>
  <si>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</si>
  <si>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</si>
  <si>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</si>
  <si>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</si>
  <si>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</si>
  <si>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</si>
  <si>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</si>
  <si>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</si>
  <si>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</si>
  <si>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</si>
  <si>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</si>
  <si>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</si>
  <si>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</si>
  <si>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</si>
  <si>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</si>
  <si>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</si>
  <si>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</si>
  <si>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</si>
  <si>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</si>
  <si>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</si>
  <si>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</si>
  <si>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</si>
  <si>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</si>
  <si>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</si>
  <si>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</si>
  <si>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</si>
  <si>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</si>
  <si>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</si>
  <si>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</si>
  <si>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</si>
  <si>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</si>
  <si>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</si>
  <si>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</si>
  <si>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</si>
  <si>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</si>
  <si>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</si>
  <si>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</si>
  <si>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</si>
  <si>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</si>
  <si>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</si>
  <si>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</si>
  <si>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</si>
  <si>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</si>
  <si>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</si>
  <si>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</si>
  <si>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</si>
  <si>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</si>
  <si>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</si>
  <si>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</si>
  <si>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</si>
  <si>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</si>
  <si>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</si>
  <si>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</si>
  <si>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</si>
  <si>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</si>
  <si>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</si>
  <si>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</si>
  <si>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</si>
  <si>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</si>
  <si>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</si>
  <si>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</si>
  <si>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</si>
  <si>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</si>
  <si>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</si>
  <si>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</si>
  <si>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</si>
  <si>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</si>
  <si>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</si>
  <si>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</si>
  <si>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</si>
  <si>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</si>
  <si>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</si>
  <si>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</si>
  <si>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</si>
  <si>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</si>
  <si>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</si>
  <si>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</si>
  <si>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</si>
  <si>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</si>
  <si>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</si>
  <si>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</si>
  <si>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</si>
  <si>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</si>
  <si>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</si>
  <si>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</si>
  <si>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</si>
  <si>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</si>
  <si>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</si>
  <si>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</si>
  <si>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</si>
  <si>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</si>
  <si>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</si>
  <si>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</si>
  <si>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</si>
  <si>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</si>
  <si>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</si>
  <si>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</si>
  <si>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</si>
  <si>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</si>
  <si>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</si>
  <si>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</si>
  <si>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</si>
  <si>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</si>
  <si>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</si>
  <si>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</si>
  <si>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</si>
  <si>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</si>
  <si>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</si>
  <si>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</si>
  <si>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</si>
  <si>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</si>
  <si>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</si>
  <si>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</si>
  <si>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</si>
  <si>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</si>
  <si>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</si>
  <si>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</si>
  <si>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</si>
  <si>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</si>
  <si>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</si>
  <si>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</si>
  <si>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</si>
  <si>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</si>
  <si>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</si>
  <si>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</si>
  <si>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</si>
  <si>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</si>
  <si>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</si>
  <si>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</si>
  <si>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</si>
  <si>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</si>
  <si>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</si>
  <si>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</si>
  <si>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</si>
  <si>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</si>
  <si>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</si>
  <si>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</si>
  <si>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</si>
  <si>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</si>
  <si>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</si>
  <si>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</si>
  <si>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</si>
  <si>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</si>
  <si>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</si>
  <si>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</si>
  <si>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</si>
  <si>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</si>
  <si>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</si>
  <si>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</si>
  <si>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</si>
  <si>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</si>
  <si>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</si>
  <si>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</si>
  <si>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</si>
  <si>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</si>
  <si>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</si>
  <si>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</si>
  <si>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</si>
  <si>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</si>
  <si>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</si>
  <si>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</si>
  <si>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</si>
  <si>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</si>
  <si>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</si>
  <si>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</si>
  <si>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</si>
  <si>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</si>
  <si>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</si>
  <si>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</si>
  <si>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</si>
  <si>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</si>
  <si>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</si>
  <si>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</si>
  <si>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</si>
  <si>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</si>
  <si>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</si>
  <si>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</si>
  <si>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</si>
  <si>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</si>
  <si>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</si>
  <si>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</si>
  <si>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</si>
  <si>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</si>
  <si>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</si>
  <si>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</si>
  <si>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</si>
  <si>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</si>
  <si>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</si>
  <si>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</si>
  <si>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</si>
  <si>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</si>
  <si>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</si>
  <si>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</si>
  <si>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</si>
  <si>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</si>
  <si>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</si>
  <si>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</si>
  <si>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</si>
  <si>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</si>
  <si>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</si>
  <si>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</si>
  <si>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</si>
  <si>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</si>
  <si>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</si>
  <si>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</si>
  <si>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</si>
  <si>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</si>
  <si>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</si>
  <si>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</si>
  <si>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</si>
  <si>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</si>
  <si>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</si>
  <si>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</si>
  <si>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</si>
  <si>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</si>
  <si>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</si>
  <si>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</si>
  <si>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</si>
  <si>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</si>
  <si>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</si>
  <si>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</si>
  <si>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</si>
  <si>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</si>
  <si>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</si>
  <si>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</si>
  <si>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</si>
  <si>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</si>
  <si>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</si>
  <si>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</si>
  <si>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</si>
  <si>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</si>
  <si>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</si>
  <si>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</si>
  <si>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</si>
  <si>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</si>
  <si>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</si>
  <si>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</si>
  <si>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</si>
  <si>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</si>
  <si>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</si>
  <si>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</si>
  <si>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</si>
  <si>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</si>
  <si>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</si>
  <si>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</si>
  <si>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</si>
  <si>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</si>
  <si>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</si>
  <si>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</si>
  <si>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</si>
  <si>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</si>
  <si>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</si>
  <si>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</si>
  <si>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</si>
  <si>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</si>
  <si>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</si>
  <si>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</si>
  <si>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</si>
  <si>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</si>
  <si>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</si>
  <si>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</si>
  <si>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</si>
  <si>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</si>
  <si>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</si>
  <si>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</si>
  <si>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</si>
  <si>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</si>
  <si>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</si>
  <si>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</si>
  <si>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</si>
  <si>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</si>
  <si>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</si>
  <si>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</si>
  <si>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</si>
  <si>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</si>
  <si>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</si>
  <si>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</si>
  <si>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</si>
  <si>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</si>
  <si>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</si>
  <si>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</si>
  <si>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</si>
  <si>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</si>
  <si>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</si>
  <si>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</si>
  <si>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</si>
  <si>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</si>
  <si>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</si>
  <si>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</si>
  <si>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</si>
  <si>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</si>
  <si>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</si>
  <si>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</si>
  <si>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</si>
  <si>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</si>
  <si>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</si>
  <si>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</si>
  <si>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</si>
  <si>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</si>
  <si>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</si>
  <si>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</si>
  <si>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</si>
  <si>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</si>
  <si>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</si>
  <si>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</si>
  <si>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</si>
  <si>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</si>
  <si>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</si>
  <si>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</si>
  <si>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</si>
  <si>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</si>
  <si>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</si>
  <si>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</si>
  <si>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</si>
  <si>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</si>
  <si>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</si>
  <si>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</si>
  <si>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</si>
  <si>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</si>
  <si>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</si>
  <si>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</si>
  <si>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</si>
  <si>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</si>
  <si>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</si>
  <si>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</si>
  <si>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</si>
  <si>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</si>
  <si>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</si>
  <si>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</si>
  <si>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</si>
  <si>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</si>
  <si>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</si>
  <si>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</si>
  <si>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</si>
  <si>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</si>
  <si>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</si>
  <si>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</si>
  <si>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</si>
  <si>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</si>
  <si>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</si>
  <si>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</si>
  <si>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</si>
  <si>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</si>
  <si>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</si>
  <si>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</si>
  <si>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</si>
  <si>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</si>
  <si>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</si>
  <si>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</si>
  <si>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</si>
  <si>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</si>
  <si>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</si>
  <si>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</si>
  <si>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</si>
  <si>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</si>
  <si>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</si>
  <si>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</si>
  <si>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</si>
  <si>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</si>
  <si>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</si>
  <si>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</si>
  <si>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</si>
  <si>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</si>
  <si>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</si>
  <si>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</si>
  <si>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</si>
  <si>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</si>
  <si>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</si>
  <si>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</si>
  <si>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</si>
  <si>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</si>
  <si>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</si>
  <si>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</si>
  <si>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</si>
  <si>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</si>
  <si>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</si>
  <si>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</si>
  <si>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</si>
  <si>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</si>
  <si>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</si>
  <si>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</si>
  <si>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</si>
  <si>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</si>
  <si>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</si>
  <si>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</si>
  <si>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</si>
  <si>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</si>
  <si>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</si>
  <si>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</si>
  <si>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</si>
  <si>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</si>
  <si>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</si>
  <si>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</si>
  <si>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</si>
  <si>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</si>
  <si>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</si>
  <si>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</si>
  <si>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</si>
  <si>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</si>
  <si>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</si>
  <si>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</si>
  <si>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</si>
  <si>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</si>
  <si>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</si>
  <si>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</si>
  <si>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</si>
  <si>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</si>
  <si>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</si>
  <si>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</si>
  <si>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</si>
  <si>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</si>
  <si>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</si>
  <si>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</si>
  <si>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</si>
  <si>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</si>
  <si>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</si>
  <si>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</si>
  <si>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</si>
  <si>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</si>
  <si>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</si>
  <si>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</si>
  <si>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</si>
  <si>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</si>
  <si>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</si>
  <si>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</si>
  <si>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</si>
  <si>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</si>
  <si>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</si>
  <si>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</si>
  <si>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</si>
  <si>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</si>
  <si>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</si>
  <si>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</si>
  <si>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</si>
  <si>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</si>
  <si>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</si>
  <si>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</si>
  <si>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</si>
  <si>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</si>
  <si>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</si>
  <si>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</si>
  <si>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</si>
  <si>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</si>
  <si>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</si>
  <si>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</si>
  <si>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</si>
  <si>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</si>
  <si>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</si>
  <si>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</si>
  <si>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</si>
  <si>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</si>
  <si>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</si>
  <si>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</si>
  <si>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</si>
  <si>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</si>
  <si>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</si>
  <si>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</si>
  <si>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</si>
  <si>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</si>
  <si>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</si>
  <si>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</si>
  <si>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</si>
  <si>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</si>
  <si>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</si>
  <si>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</si>
  <si>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</si>
  <si>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</si>
  <si>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</si>
  <si>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</si>
  <si>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</si>
  <si>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</si>
  <si>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</si>
  <si>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</si>
  <si>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</si>
  <si>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</si>
  <si>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</si>
  <si>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</si>
  <si>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</si>
  <si>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</si>
  <si>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</si>
  <si>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</si>
  <si>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</si>
  <si>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</si>
  <si>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</si>
  <si>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</si>
  <si>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</si>
  <si>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</si>
  <si>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</si>
  <si>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</si>
  <si>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</si>
  <si>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</si>
  <si>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</si>
  <si>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</si>
  <si>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</si>
  <si>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</si>
  <si>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</si>
  <si>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</si>
  <si>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</si>
  <si>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</si>
  <si>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</si>
  <si>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</si>
  <si>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</si>
  <si>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</si>
  <si>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</si>
  <si>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</si>
  <si>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</si>
  <si>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</si>
  <si>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</si>
  <si>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</si>
  <si>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</si>
  <si>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</si>
  <si>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</si>
  <si>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</si>
  <si>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</si>
  <si>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</si>
  <si>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</si>
  <si>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</si>
  <si>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</si>
  <si>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</si>
  <si>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</si>
  <si>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</si>
  <si>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</si>
  <si>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</si>
  <si>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</si>
  <si>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</si>
  <si>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</si>
  <si>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</si>
  <si>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</si>
  <si>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</si>
  <si>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</si>
  <si>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</si>
  <si>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</si>
  <si>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</si>
  <si>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</si>
  <si>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</si>
  <si>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</si>
  <si>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</si>
  <si>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</si>
  <si>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</si>
  <si>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</si>
  <si>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</si>
  <si>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</si>
  <si>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</si>
  <si>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</si>
  <si>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</si>
  <si>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</si>
  <si>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</si>
  <si>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</si>
  <si>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</si>
  <si>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</si>
  <si>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</si>
  <si>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</si>
  <si>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</si>
  <si>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</si>
  <si>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</si>
  <si>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</si>
  <si>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</si>
  <si>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</si>
  <si>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</si>
  <si>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</si>
  <si>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</si>
  <si>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</si>
  <si>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</si>
  <si>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</si>
  <si>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</si>
  <si>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</si>
  <si>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</si>
  <si>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</si>
  <si>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</si>
  <si>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</si>
  <si>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</si>
  <si>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</si>
  <si>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</si>
  <si>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</si>
  <si>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</si>
  <si>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</si>
  <si>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</si>
  <si>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</si>
  <si>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</si>
  <si>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</si>
  <si>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</si>
  <si>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</si>
  <si>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</si>
  <si>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</si>
  <si>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</si>
  <si>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</si>
  <si>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</si>
  <si>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</si>
  <si>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</si>
  <si>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</si>
  <si>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</si>
  <si>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</si>
  <si>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</si>
  <si>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</si>
  <si>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</si>
  <si>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</si>
  <si>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</si>
  <si>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</si>
  <si>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</si>
  <si>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</si>
  <si>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</si>
  <si>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</si>
  <si>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</si>
  <si>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</si>
  <si>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</si>
  <si>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</si>
  <si>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</si>
  <si>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</si>
  <si>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</si>
  <si>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</si>
  <si>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</si>
  <si>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</si>
  <si>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</si>
  <si>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</si>
  <si>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</si>
  <si>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</si>
  <si>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</si>
  <si>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</si>
  <si>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</si>
  <si>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</si>
  <si>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</si>
  <si>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</si>
  <si>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</si>
  <si>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</si>
  <si>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</si>
  <si>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</si>
  <si>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</si>
  <si>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</si>
  <si>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</si>
  <si>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</si>
  <si>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</si>
  <si>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</si>
  <si>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</si>
  <si>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</si>
  <si>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</si>
  <si>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</si>
  <si>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</si>
  <si>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</si>
  <si>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</si>
  <si>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</si>
  <si>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</si>
  <si>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</si>
  <si>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</si>
  <si>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</si>
  <si>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</si>
  <si>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</si>
  <si>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</si>
  <si>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</si>
  <si>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</si>
  <si>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</si>
  <si>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</si>
  <si>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</si>
  <si>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</si>
  <si>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</si>
  <si>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</si>
  <si>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</si>
  <si>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</si>
  <si>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</si>
  <si>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</si>
  <si>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</si>
  <si>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</si>
  <si>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</si>
  <si>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</si>
  <si>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</si>
  <si>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</si>
  <si>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</si>
  <si>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</si>
  <si>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</si>
  <si>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</si>
  <si>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</si>
  <si>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</si>
  <si>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</si>
  <si>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</si>
  <si>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</si>
  <si>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</si>
  <si>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</si>
  <si>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</si>
  <si>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</si>
  <si>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</si>
  <si>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</si>
  <si>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</si>
  <si>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</si>
  <si>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</si>
  <si>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</si>
  <si>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</si>
  <si>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</si>
  <si>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</si>
  <si>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</si>
  <si>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</si>
  <si>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</si>
  <si>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</si>
  <si>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</si>
  <si>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</si>
  <si>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</si>
  <si>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</si>
  <si>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</si>
  <si>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</si>
  <si>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</si>
  <si>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</si>
  <si>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</si>
  <si>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</si>
  <si>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</si>
  <si>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</si>
  <si>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</si>
  <si>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</si>
  <si>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</si>
  <si>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</si>
  <si>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</si>
  <si>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</si>
  <si>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</si>
  <si>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</si>
  <si>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</si>
  <si>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</si>
  <si>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</si>
  <si>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</si>
  <si>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</si>
  <si>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</si>
  <si>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</si>
  <si>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</si>
  <si>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</si>
  <si>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</si>
  <si>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</si>
  <si>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</si>
  <si>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</si>
  <si>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</si>
  <si>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</si>
  <si>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</si>
  <si>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</si>
  <si>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</si>
  <si>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</si>
  <si>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</si>
  <si>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</si>
  <si>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</si>
  <si>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</si>
  <si>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</si>
  <si>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</si>
  <si>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</si>
  <si>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</si>
  <si>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</si>
  <si>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</si>
  <si>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</si>
  <si>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</si>
  <si>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</si>
  <si>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</si>
  <si>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</si>
  <si>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</si>
  <si>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</si>
  <si>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</si>
  <si>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</si>
  <si>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</si>
  <si>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</si>
  <si>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</si>
  <si>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</si>
  <si>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</si>
  <si>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</si>
  <si>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</si>
  <si>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</si>
  <si>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</si>
  <si>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</si>
  <si>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</si>
  <si>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</si>
  <si>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</si>
  <si>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</si>
  <si>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</si>
  <si>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</si>
  <si>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</si>
  <si>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</si>
  <si>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</si>
  <si>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</si>
  <si>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</si>
  <si>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</si>
  <si>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</si>
  <si>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</si>
  <si>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</si>
  <si>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</si>
  <si>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</si>
  <si>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</si>
  <si>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</si>
  <si>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</si>
  <si>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</si>
  <si>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</si>
  <si>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</si>
  <si>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</si>
  <si>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</si>
  <si>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</si>
  <si>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</si>
  <si>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</si>
  <si>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</si>
  <si>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</si>
  <si>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</si>
  <si>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</si>
  <si>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</si>
  <si>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</si>
  <si>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</si>
  <si>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</si>
  <si>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</si>
  <si>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</si>
  <si>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</si>
  <si>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</si>
  <si>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</si>
  <si>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</si>
  <si>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</si>
  <si>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</si>
  <si>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</si>
  <si>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</si>
  <si>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</si>
  <si>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</si>
  <si>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</si>
  <si>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</si>
  <si>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</si>
  <si>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</si>
  <si>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</si>
  <si>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</si>
  <si>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</si>
  <si>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</si>
  <si>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</si>
  <si>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</si>
  <si>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</si>
  <si>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</si>
  <si>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</si>
  <si>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</si>
  <si>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</si>
  <si>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</si>
  <si>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</si>
  <si>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</si>
  <si>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</si>
  <si>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</si>
  <si>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</si>
  <si>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</si>
  <si>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</si>
  <si>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</si>
  <si>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</si>
  <si>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</si>
  <si>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</si>
  <si>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</si>
  <si>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</si>
  <si>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</si>
  <si>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</si>
  <si>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</si>
  <si>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</si>
  <si>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</si>
  <si>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</si>
  <si>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</si>
  <si>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</si>
  <si>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</si>
  <si>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</si>
  <si>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</si>
  <si>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</si>
  <si>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</si>
  <si>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</si>
  <si>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</si>
  <si>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</si>
  <si>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</si>
  <si>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</si>
  <si>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</si>
  <si>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</si>
  <si>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</si>
  <si>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</si>
  <si>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</si>
  <si>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</si>
  <si>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</si>
  <si>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</si>
  <si>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</si>
  <si>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</si>
  <si>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</si>
  <si>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</si>
  <si>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</si>
  <si>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</si>
  <si>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</si>
  <si>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</si>
  <si>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</si>
  <si>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</si>
  <si>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</si>
  <si>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</si>
  <si>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</si>
  <si>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</si>
  <si>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</si>
  <si>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</si>
  <si>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</si>
  <si>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</si>
  <si>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</si>
  <si>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</si>
  <si>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</si>
  <si>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</si>
  <si>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</si>
  <si>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</si>
  <si>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</si>
  <si>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</si>
  <si>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</si>
  <si>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</si>
  <si>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</si>
  <si>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</si>
  <si>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</si>
  <si>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</si>
  <si>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</si>
  <si>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</si>
  <si>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</si>
  <si>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</si>
  <si>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</si>
  <si>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</si>
  <si>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</si>
  <si>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</si>
  <si>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</si>
  <si>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</si>
  <si>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</si>
  <si>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</si>
  <si>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</si>
  <si>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</si>
  <si>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</si>
  <si>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</si>
  <si>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</si>
  <si>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</si>
  <si>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</si>
  <si>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</si>
  <si>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</si>
  <si>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</si>
  <si>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</si>
  <si>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</si>
  <si>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</si>
  <si>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</si>
  <si>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</si>
  <si>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</si>
  <si>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</si>
  <si>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</si>
  <si>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</si>
  <si>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</si>
  <si>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</si>
  <si>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</si>
  <si>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</si>
  <si>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</si>
  <si>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</si>
  <si>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</si>
  <si>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</si>
  <si>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</si>
  <si>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</si>
  <si>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</si>
  <si>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</si>
  <si>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</si>
  <si>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</si>
  <si>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</si>
  <si>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</si>
  <si>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</si>
  <si>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</si>
  <si>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</si>
  <si>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</si>
  <si>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</si>
  <si>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</si>
  <si>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</si>
  <si>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</si>
  <si>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</si>
  <si>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</si>
  <si>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</si>
  <si>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</si>
  <si>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</si>
  <si>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</si>
  <si>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</si>
  <si>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</si>
  <si>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</si>
  <si>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</si>
  <si>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</si>
  <si>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</si>
  <si>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</si>
  <si>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</si>
  <si>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</si>
  <si>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</si>
  <si>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</si>
  <si>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</si>
  <si>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</si>
  <si>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</si>
  <si>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</si>
  <si>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</si>
  <si>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</si>
  <si>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</si>
  <si>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</si>
  <si>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</si>
  <si>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</si>
  <si>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</si>
  <si>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</si>
  <si>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</si>
  <si>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</si>
  <si>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</si>
  <si>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</si>
  <si>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</si>
  <si>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</si>
  <si>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</si>
  <si>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</si>
  <si>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</si>
  <si>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</si>
  <si>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</si>
  <si>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</si>
  <si>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</si>
  <si>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</si>
  <si>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</si>
  <si>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</si>
  <si>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</si>
  <si>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</si>
  <si>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</si>
  <si>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</si>
  <si>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</si>
  <si>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</si>
  <si>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</si>
  <si>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</si>
  <si>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</si>
  <si>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</si>
  <si>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</si>
  <si>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</si>
  <si>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</si>
  <si>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</si>
  <si>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</si>
  <si>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</si>
  <si>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</si>
  <si>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</si>
  <si>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</si>
  <si>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</si>
  <si>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</si>
  <si>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</si>
  <si>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</si>
  <si>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</si>
  <si>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</si>
  <si>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</si>
  <si>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</si>
  <si>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</si>
  <si>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</si>
  <si>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</si>
  <si>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</si>
  <si>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</si>
  <si>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</si>
  <si>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</si>
  <si>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</si>
  <si>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</si>
  <si>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</si>
  <si>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</si>
  <si>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</si>
  <si>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</si>
  <si>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</si>
  <si>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</si>
  <si>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</si>
  <si>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</si>
  <si>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</si>
  <si>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</si>
  <si>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</si>
  <si>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</si>
  <si>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</si>
  <si>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</si>
  <si>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</si>
  <si>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</si>
  <si>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</si>
  <si>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</si>
  <si>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</si>
  <si>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</si>
  <si>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</si>
  <si>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</si>
  <si>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</si>
  <si>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</si>
  <si>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</si>
  <si>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</si>
  <si>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</si>
  <si>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</si>
  <si>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</si>
  <si>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</si>
  <si>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</si>
  <si>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</si>
  <si>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</si>
  <si>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</si>
  <si>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</si>
  <si>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</si>
  <si>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</si>
  <si>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</si>
  <si>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</si>
  <si>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</si>
  <si>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</si>
  <si>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</si>
  <si>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</si>
  <si>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</si>
  <si>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</si>
  <si>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</si>
  <si>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</si>
  <si>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</si>
  <si>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</si>
  <si>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</si>
  <si>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</si>
  <si>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</si>
  <si>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</si>
  <si>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</si>
  <si>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</si>
  <si>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</si>
  <si>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</si>
  <si>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</si>
  <si>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</si>
  <si>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</si>
  <si>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</si>
  <si>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</si>
  <si>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</si>
  <si>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</si>
  <si>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</si>
  <si>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</si>
  <si>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</si>
  <si>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</si>
  <si>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</si>
  <si>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</si>
  <si>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</si>
  <si>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</si>
  <si>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</si>
  <si>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</si>
  <si>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</si>
  <si>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</si>
  <si>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</si>
  <si>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</si>
  <si>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</si>
  <si>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</si>
  <si>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</si>
  <si>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</si>
  <si>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</si>
  <si>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</si>
  <si>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</si>
  <si>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</si>
  <si>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</si>
  <si>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</si>
  <si>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</si>
  <si>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</si>
  <si>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</si>
  <si>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</si>
  <si>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</si>
  <si>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</si>
  <si>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</si>
  <si>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</si>
  <si>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</si>
  <si>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</si>
  <si>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</si>
  <si>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</si>
  <si>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</si>
  <si>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</si>
  <si>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</si>
  <si>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</si>
  <si>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</si>
  <si>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</si>
  <si>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</si>
  <si>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</si>
  <si>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</si>
  <si>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</si>
  <si>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</si>
  <si>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</si>
  <si>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</si>
  <si>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</si>
  <si>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</si>
  <si>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</si>
  <si>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</si>
  <si>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</si>
  <si>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</si>
  <si>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</si>
  <si>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</si>
  <si>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</si>
  <si>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</si>
  <si>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</si>
  <si>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</si>
  <si>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</si>
  <si>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</si>
  <si>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</si>
  <si>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</si>
  <si>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</si>
  <si>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</si>
  <si>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</si>
  <si>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</si>
  <si>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</si>
  <si>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</si>
  <si>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</si>
  <si>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</si>
  <si>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</si>
  <si>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</si>
  <si>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</si>
  <si>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</si>
  <si>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</si>
  <si>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</si>
  <si>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</si>
  <si>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</si>
  <si>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</si>
  <si>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</si>
  <si>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</si>
  <si>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</si>
  <si>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</si>
  <si>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</si>
  <si>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</si>
  <si>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</si>
  <si>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</si>
  <si>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</si>
  <si>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</si>
  <si>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</si>
  <si>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</si>
  <si>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</si>
  <si>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</si>
  <si>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</si>
  <si>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</si>
  <si>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</si>
  <si>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</si>
  <si>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</si>
  <si>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</si>
  <si>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</si>
  <si>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</si>
  <si>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</si>
  <si>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</si>
  <si>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</si>
  <si>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</si>
  <si>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</si>
  <si>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</si>
  <si>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</si>
  <si>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</si>
  <si>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</si>
  <si>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</si>
  <si>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</si>
  <si>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</si>
  <si>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</si>
  <si>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</si>
  <si>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</si>
  <si>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</si>
  <si>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</si>
  <si>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</si>
  <si>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</si>
  <si>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</si>
  <si>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</si>
  <si>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</si>
  <si>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</si>
  <si>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</si>
  <si>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</si>
  <si>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</si>
  <si>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</si>
  <si>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</si>
  <si>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</si>
  <si>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</si>
  <si>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</si>
  <si>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</si>
  <si>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</si>
  <si>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</si>
  <si>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</si>
  <si>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</si>
  <si>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</si>
  <si>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</si>
  <si>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</si>
  <si>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</si>
  <si>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</si>
  <si>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</si>
  <si>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</si>
  <si>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</si>
  <si>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</si>
  <si>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</si>
  <si>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</si>
  <si>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</si>
  <si>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</si>
  <si>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</si>
  <si>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</si>
  <si>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</si>
  <si>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</si>
  <si>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</si>
  <si>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</si>
  <si>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</si>
  <si>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</si>
  <si>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</si>
  <si>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</si>
  <si>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</si>
  <si>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</si>
  <si>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</si>
  <si>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</si>
  <si>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</si>
  <si>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</si>
  <si>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</si>
  <si>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</si>
  <si>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</si>
  <si>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</si>
  <si>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</si>
  <si>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</si>
  <si>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</si>
  <si>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</si>
  <si>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</si>
  <si>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</si>
  <si>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</si>
  <si>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</si>
  <si>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</si>
  <si>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</si>
  <si>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</si>
  <si>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</si>
  <si>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</si>
  <si>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</si>
  <si>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</si>
  <si>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</si>
  <si>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</si>
  <si>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</si>
  <si>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</si>
  <si>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</si>
  <si>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</si>
  <si>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</si>
  <si>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</si>
  <si>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</si>
  <si>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</si>
  <si>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</si>
  <si>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</si>
  <si>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</si>
  <si>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</si>
  <si>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</si>
  <si>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</si>
  <si>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</si>
  <si>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</si>
  <si>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</si>
  <si>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</si>
  <si>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</si>
  <si>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</si>
  <si>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</si>
  <si>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</si>
  <si>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</si>
  <si>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</si>
  <si>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</si>
  <si>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</si>
  <si>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</si>
  <si>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</si>
  <si>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</si>
  <si>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</si>
  <si>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</si>
  <si>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</si>
  <si>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</si>
  <si>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</si>
  <si>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</si>
  <si>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</si>
  <si>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</si>
  <si>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</si>
  <si>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</si>
  <si>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</si>
  <si>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</si>
  <si>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</si>
  <si>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</si>
  <si>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</si>
  <si>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</si>
  <si>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</si>
  <si>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</si>
  <si>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</si>
  <si>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</si>
  <si>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</si>
  <si>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</si>
  <si>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</si>
  <si>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</si>
  <si>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</si>
  <si>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</si>
  <si>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</si>
  <si>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</si>
  <si>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</si>
  <si>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</si>
  <si>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</si>
  <si>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</si>
  <si>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</si>
  <si>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</si>
  <si>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</si>
  <si>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</si>
  <si>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</si>
  <si>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</si>
  <si>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</si>
  <si>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</si>
  <si>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</si>
  <si>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</si>
  <si>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</si>
  <si>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</si>
  <si>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</si>
  <si>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</si>
  <si>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</si>
  <si>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</si>
  <si>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</si>
  <si>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</si>
  <si>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</si>
  <si>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</si>
  <si>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</si>
  <si>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</si>
  <si>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</si>
  <si>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</si>
  <si>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</si>
  <si>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</si>
  <si>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</si>
  <si>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</si>
  <si>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</si>
  <si>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</si>
  <si>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</si>
  <si>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</si>
  <si>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</si>
  <si>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</si>
  <si>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</si>
  <si>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</si>
  <si>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</si>
  <si>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</si>
  <si>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</si>
  <si>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</si>
  <si>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</si>
  <si>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</si>
  <si>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</si>
  <si>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</si>
  <si>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</si>
  <si>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</si>
  <si>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</si>
  <si>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</si>
  <si>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</si>
  <si>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</si>
  <si>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</si>
  <si>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</si>
  <si>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</si>
  <si>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</si>
  <si>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</si>
  <si>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</si>
  <si>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</si>
  <si>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</si>
  <si>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</si>
  <si>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</si>
  <si>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</si>
  <si>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</si>
  <si>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</si>
  <si>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</si>
  <si>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</si>
  <si>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</si>
  <si>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</si>
  <si>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</si>
  <si>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</si>
  <si>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</si>
  <si>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</si>
  <si>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</si>
  <si>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</si>
  <si>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</si>
  <si>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</si>
  <si>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</si>
  <si>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</si>
  <si>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</si>
  <si>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</si>
  <si>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</si>
  <si>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</si>
  <si>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</si>
  <si>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</si>
  <si>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</si>
  <si>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</si>
  <si>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</si>
  <si>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</si>
  <si>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</si>
  <si>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</si>
  <si>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</si>
  <si>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</si>
  <si>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</si>
  <si>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</si>
  <si>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</si>
  <si>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</si>
  <si>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</si>
  <si>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</si>
  <si>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</si>
  <si>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</si>
  <si>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</si>
  <si>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</si>
  <si>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</si>
  <si>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</si>
  <si>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</si>
  <si>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</si>
  <si>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</si>
  <si>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</si>
  <si>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</si>
  <si>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</si>
  <si>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</si>
  <si>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</si>
  <si>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</si>
  <si>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</si>
  <si>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</si>
  <si>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</si>
  <si>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</si>
  <si>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</si>
  <si>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</si>
  <si>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</si>
  <si>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</si>
  <si>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</si>
  <si>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</si>
  <si>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</si>
  <si>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</si>
  <si>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</si>
  <si>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</si>
  <si>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</si>
  <si>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</si>
  <si>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</si>
  <si>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</si>
  <si>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</si>
  <si>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</si>
  <si>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</si>
  <si>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</si>
  <si>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</si>
  <si>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</si>
  <si>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</si>
  <si>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</si>
  <si>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</si>
  <si>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</si>
  <si>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</si>
  <si>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</si>
  <si>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</si>
  <si>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</si>
  <si>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</si>
  <si>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</si>
  <si>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</si>
  <si>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</si>
  <si>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</si>
  <si>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</si>
  <si>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</si>
  <si>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</si>
  <si>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</si>
  <si>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</si>
  <si>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</si>
  <si>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</si>
  <si>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</si>
  <si>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</si>
  <si>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</si>
  <si>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</si>
  <si>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</si>
  <si>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</si>
  <si>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</si>
  <si>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</si>
  <si>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</si>
  <si>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</si>
  <si>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</si>
  <si>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</si>
  <si>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</si>
  <si>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</si>
  <si>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</si>
  <si>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</si>
  <si>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</si>
  <si>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</si>
  <si>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</si>
  <si>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</si>
  <si>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</si>
  <si>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</si>
  <si>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</si>
  <si>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</si>
  <si>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</si>
  <si>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</si>
  <si>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</si>
  <si>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</si>
  <si>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</si>
  <si>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</si>
  <si>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</si>
  <si>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</si>
  <si>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</si>
  <si>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</si>
  <si>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</si>
  <si>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</si>
  <si>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</si>
  <si>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</si>
  <si>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</si>
  <si>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</si>
  <si>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</si>
  <si>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</si>
  <si>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</si>
  <si>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</si>
  <si>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</si>
  <si>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</si>
  <si>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</si>
  <si>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</si>
  <si>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</si>
  <si>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</si>
  <si>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</si>
  <si>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</si>
  <si>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</si>
  <si>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</si>
  <si>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</si>
  <si>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</si>
  <si>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</si>
  <si>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</si>
  <si>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</si>
  <si>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</si>
  <si>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</si>
  <si>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</si>
  <si>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</si>
  <si>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</si>
  <si>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</si>
  <si>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</si>
  <si>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</si>
  <si>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</si>
  <si>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</si>
  <si>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</si>
  <si>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</si>
  <si>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</si>
  <si>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</si>
  <si>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</si>
  <si>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</si>
  <si>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</si>
  <si>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</si>
  <si>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</si>
  <si>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</si>
  <si>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</si>
  <si>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</si>
  <si>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</si>
  <si>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</si>
  <si>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</si>
  <si>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</si>
  <si>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</si>
  <si>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</si>
  <si>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</si>
  <si>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</si>
  <si>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</si>
  <si>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</si>
  <si>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</si>
  <si>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</si>
  <si>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</si>
  <si>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</si>
  <si>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</si>
  <si>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</si>
  <si>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</si>
  <si>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</si>
  <si>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</si>
  <si>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</si>
  <si>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</si>
  <si>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</si>
  <si>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</si>
  <si>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</si>
  <si>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</si>
  <si>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</si>
  <si>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</si>
  <si>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</si>
  <si>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</si>
  <si>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</si>
  <si>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</si>
  <si>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</si>
  <si>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</si>
  <si>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</si>
  <si>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</si>
  <si>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</si>
  <si>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</si>
  <si>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</si>
  <si>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</si>
  <si>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</si>
  <si>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</si>
  <si>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</si>
  <si>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</si>
  <si>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</si>
  <si>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</si>
  <si>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</si>
  <si>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</si>
  <si>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</si>
  <si>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</si>
  <si>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</si>
  <si>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</si>
  <si>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</si>
  <si>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</si>
  <si>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</si>
  <si>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</si>
  <si>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</si>
  <si>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</si>
  <si>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</si>
  <si>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</si>
  <si>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</si>
  <si>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</si>
  <si>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</si>
  <si>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</si>
  <si>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</si>
  <si>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</si>
  <si>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</si>
  <si>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</si>
  <si>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</si>
  <si>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</si>
  <si>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</si>
  <si>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</si>
  <si>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</si>
  <si>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</si>
  <si>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</si>
  <si>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</si>
  <si>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</si>
  <si>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</si>
  <si>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</si>
  <si>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</si>
  <si>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</si>
  <si>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</si>
  <si>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</si>
  <si>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</si>
  <si>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</si>
  <si>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</si>
  <si>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</si>
  <si>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</si>
  <si>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</si>
  <si>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</si>
  <si>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</si>
  <si>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</si>
  <si>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</si>
  <si>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</si>
  <si>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</si>
  <si>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</si>
  <si>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</si>
  <si>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</si>
  <si>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</si>
  <si>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</si>
  <si>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</si>
  <si>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</si>
  <si>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</si>
  <si>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</si>
  <si>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</si>
  <si>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</si>
  <si>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</si>
  <si>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</si>
  <si>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</si>
  <si>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</si>
  <si>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</si>
  <si>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</si>
  <si>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</si>
  <si>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</si>
  <si>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</si>
  <si>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</si>
  <si>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</si>
  <si>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</si>
  <si>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</si>
  <si>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</si>
  <si>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</si>
  <si>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</si>
  <si>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</si>
  <si>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</si>
  <si>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</si>
  <si>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</si>
  <si>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</si>
  <si>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</si>
  <si>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</si>
  <si>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</si>
  <si>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</si>
  <si>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</si>
  <si>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</si>
  <si>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</si>
  <si>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</si>
  <si>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</si>
  <si>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</si>
  <si>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</si>
  <si>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</si>
  <si>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</si>
  <si>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</si>
  <si>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</si>
  <si>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</si>
  <si>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</si>
  <si>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</si>
  <si>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</si>
  <si>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</si>
  <si>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</si>
  <si>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</si>
  <si>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</si>
  <si>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</si>
  <si>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</si>
  <si>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</si>
  <si>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</si>
  <si>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</si>
  <si>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</si>
  <si>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</si>
  <si>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</si>
  <si>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</si>
  <si>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</si>
  <si>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</si>
  <si>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</si>
  <si>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</si>
  <si>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</si>
  <si>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</si>
  <si>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</si>
  <si>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</si>
  <si>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</si>
  <si>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</si>
  <si>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</si>
  <si>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</si>
  <si>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</si>
  <si>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</si>
  <si>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</si>
  <si>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</si>
  <si>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</si>
  <si>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</si>
  <si>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</si>
  <si>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</si>
  <si>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</si>
  <si>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</si>
  <si>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</si>
  <si>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</si>
  <si>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</si>
  <si>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</si>
  <si>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</si>
  <si>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</si>
  <si>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</si>
  <si>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</si>
  <si>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</si>
  <si>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</si>
  <si>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</si>
  <si>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</si>
  <si>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</si>
  <si>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</si>
  <si>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</si>
  <si>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</si>
  <si>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</si>
  <si>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</si>
  <si>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</si>
  <si>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</si>
  <si>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</si>
  <si>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</si>
  <si>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</si>
  <si>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</si>
  <si>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</si>
  <si>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</si>
  <si>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</si>
  <si>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</si>
  <si>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</si>
  <si>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</si>
  <si>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</si>
  <si>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</si>
  <si>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</si>
  <si>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</si>
  <si>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</si>
  <si>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</si>
  <si>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</si>
  <si>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</si>
  <si>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</si>
  <si>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</si>
  <si>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</si>
  <si>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</si>
  <si>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</si>
  <si>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</si>
  <si>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</si>
  <si>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</si>
  <si>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</si>
  <si>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</si>
  <si>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</si>
  <si>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</si>
  <si>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</si>
  <si>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</si>
  <si>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</si>
  <si>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</si>
  <si>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</si>
  <si>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</si>
  <si>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</si>
  <si>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</si>
  <si>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</si>
  <si>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</si>
  <si>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</si>
  <si>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</si>
  <si>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</si>
  <si>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</si>
  <si>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</si>
  <si>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</si>
  <si>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</si>
  <si>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</si>
  <si>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</si>
  <si>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</si>
  <si>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</si>
  <si>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</si>
  <si>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</si>
  <si>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</si>
  <si>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</si>
  <si>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</si>
  <si>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</si>
  <si>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</si>
  <si>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</si>
  <si>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</si>
  <si>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</si>
  <si>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</si>
  <si>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</si>
  <si>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</si>
  <si>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</si>
  <si>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</si>
  <si>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</si>
  <si>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</si>
  <si>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</si>
  <si>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</si>
  <si>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</si>
  <si>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</si>
  <si>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</si>
  <si>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</si>
  <si>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</si>
  <si>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</si>
  <si>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</si>
  <si>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</si>
  <si>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</si>
  <si>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</si>
  <si>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</si>
  <si>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</si>
  <si>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</si>
  <si>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</si>
  <si>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</si>
  <si>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</si>
  <si>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</si>
  <si>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</si>
  <si>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</si>
  <si>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</si>
  <si>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</si>
  <si>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</si>
  <si>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</si>
  <si>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</si>
  <si>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</si>
  <si>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</si>
  <si>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</si>
  <si>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</si>
  <si>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</si>
  <si>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</si>
  <si>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</si>
  <si>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</si>
  <si>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</si>
  <si>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</si>
  <si>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</si>
  <si>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</si>
  <si>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</si>
  <si>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</si>
  <si>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</si>
  <si>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</si>
  <si>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</si>
  <si>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</si>
  <si>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</si>
  <si>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</si>
  <si>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</si>
  <si>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</si>
  <si>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</si>
  <si>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</si>
  <si>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</si>
  <si>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</si>
  <si>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</si>
  <si>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</si>
  <si>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</si>
  <si>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</si>
  <si>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</si>
  <si>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</si>
  <si>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</si>
  <si>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</si>
  <si>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</si>
  <si>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</si>
  <si>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</si>
  <si>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</si>
  <si>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</si>
  <si>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</si>
  <si>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</si>
  <si>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</si>
  <si>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</si>
  <si>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</si>
  <si>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</si>
  <si>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</si>
  <si>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</si>
  <si>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</si>
  <si>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</si>
  <si>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</si>
  <si>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</si>
  <si>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</si>
  <si>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</si>
  <si>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</si>
  <si>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</si>
  <si>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</si>
  <si>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</si>
  <si>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</si>
  <si>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</si>
  <si>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</si>
  <si>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</si>
  <si>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</si>
  <si>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</si>
  <si>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</si>
  <si>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</si>
  <si>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</si>
  <si>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</si>
  <si>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</si>
  <si>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</si>
  <si>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</si>
  <si>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</si>
  <si>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</si>
  <si>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</si>
  <si>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</si>
  <si>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</si>
  <si>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</si>
  <si>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</si>
  <si>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</si>
  <si>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</si>
  <si>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</si>
  <si>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</si>
  <si>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</si>
  <si>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</si>
  <si>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</si>
  <si>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</si>
  <si>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</si>
  <si>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</si>
  <si>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</si>
  <si>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</si>
  <si>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</si>
  <si>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</si>
  <si>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</si>
  <si>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</si>
  <si>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</si>
  <si>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</si>
  <si>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</si>
  <si>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</si>
  <si>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</si>
  <si>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</si>
  <si>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</si>
  <si>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</si>
  <si>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</si>
  <si>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</si>
  <si>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</si>
  <si>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</si>
  <si>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</si>
  <si>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</si>
  <si>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</si>
  <si>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</si>
  <si>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</si>
  <si>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</si>
  <si>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</si>
  <si>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</si>
  <si>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</si>
  <si>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</si>
  <si>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</si>
  <si>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</si>
  <si>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</si>
  <si>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</si>
  <si>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</si>
  <si>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</si>
  <si>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</si>
  <si>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</si>
  <si>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</si>
  <si>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</si>
  <si>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</si>
  <si>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</si>
  <si>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</si>
  <si>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</si>
  <si>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</si>
  <si>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</si>
  <si>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</si>
  <si>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</si>
  <si>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</si>
  <si>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</si>
  <si>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</si>
  <si>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</si>
  <si>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</si>
  <si>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</si>
  <si>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</si>
  <si>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</si>
  <si>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</si>
  <si>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</si>
  <si>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</si>
  <si>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</si>
  <si>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</si>
  <si>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</si>
  <si>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</si>
  <si>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</si>
  <si>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</si>
  <si>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</si>
  <si>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</si>
  <si>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</si>
  <si>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</si>
  <si>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</si>
  <si>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</si>
  <si>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</si>
  <si>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</si>
  <si>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</si>
  <si>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</si>
  <si>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</si>
  <si>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</si>
  <si>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</si>
  <si>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</si>
  <si>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</si>
  <si>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</si>
  <si>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</si>
  <si>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</si>
  <si>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</si>
  <si>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</si>
  <si>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</si>
  <si>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</si>
  <si>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</si>
  <si>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</si>
  <si>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</si>
  <si>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</si>
  <si>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</si>
  <si>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</si>
  <si>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</si>
  <si>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</si>
  <si>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</si>
  <si>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</si>
  <si>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</si>
  <si>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</si>
  <si>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</si>
  <si>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</si>
  <si>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</si>
  <si>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</si>
  <si>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</si>
  <si>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</si>
  <si>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</si>
  <si>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</si>
  <si>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</si>
  <si>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</si>
  <si>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</si>
  <si>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</si>
  <si>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</si>
  <si>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</si>
  <si>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</si>
  <si>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</si>
  <si>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</si>
  <si>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</si>
  <si>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</si>
  <si>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</si>
  <si>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</si>
  <si>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</si>
  <si>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</si>
  <si>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</si>
  <si>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</si>
  <si>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</si>
  <si>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</si>
  <si>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</si>
  <si>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</si>
  <si>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</si>
  <si>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</si>
  <si>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</si>
  <si>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</si>
  <si>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</si>
  <si>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</si>
  <si>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</si>
  <si>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</si>
  <si>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</si>
  <si>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</si>
  <si>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</si>
  <si>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</si>
  <si>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</si>
  <si>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</si>
  <si>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</si>
  <si>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</si>
  <si>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</si>
  <si>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</si>
  <si>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</si>
  <si>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</si>
  <si>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</si>
  <si>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</si>
  <si>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</si>
  <si>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</si>
  <si>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</si>
  <si>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</si>
  <si>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</si>
  <si>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</si>
  <si>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</si>
  <si>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</si>
  <si>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</si>
  <si>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</si>
  <si>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</si>
  <si>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</si>
  <si>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</si>
  <si>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</si>
  <si>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</si>
  <si>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</si>
  <si>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</si>
  <si>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</si>
  <si>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</si>
  <si>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</si>
  <si>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</si>
  <si>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</si>
  <si>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</si>
  <si>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</si>
  <si>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</si>
  <si>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</si>
  <si>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</si>
  <si>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</si>
  <si>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</si>
  <si>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</si>
  <si>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</si>
  <si>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</si>
  <si>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</si>
  <si>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</si>
  <si>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</si>
  <si>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</si>
  <si>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</si>
  <si>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</si>
  <si>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</si>
  <si>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</si>
  <si>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</si>
  <si>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</si>
  <si>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</si>
  <si>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</si>
  <si>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</si>
  <si>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</si>
  <si>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</si>
  <si>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</si>
  <si>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</si>
  <si>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</si>
  <si>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</si>
  <si>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</si>
  <si>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</si>
  <si>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</si>
  <si>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</si>
  <si>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</si>
  <si>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</si>
  <si>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</si>
  <si>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</si>
  <si>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</si>
  <si>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</si>
  <si>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</si>
  <si>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</si>
  <si>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</si>
  <si>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</si>
  <si>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</si>
  <si>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</si>
  <si>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</si>
  <si>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</si>
  <si>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</si>
  <si>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</si>
  <si>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</si>
  <si>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</si>
  <si>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</si>
  <si>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</si>
  <si>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</si>
  <si>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</si>
  <si>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</si>
  <si>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</si>
  <si>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</si>
  <si>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</si>
  <si>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</si>
  <si>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</si>
  <si>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</si>
  <si>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</si>
  <si>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</si>
  <si>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</si>
  <si>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</si>
  <si>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</si>
  <si>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</si>
  <si>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</si>
  <si>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</si>
  <si>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</si>
  <si>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</si>
  <si>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</si>
  <si>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</si>
  <si>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</si>
  <si>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</si>
  <si>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</si>
  <si>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</si>
  <si>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</si>
  <si>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</si>
  <si>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</si>
  <si>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</si>
  <si>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</si>
  <si>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</si>
  <si>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</si>
  <si>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</si>
  <si>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</si>
  <si>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</si>
  <si>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</si>
  <si>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</si>
  <si>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</si>
  <si>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</si>
  <si>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</si>
  <si>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</si>
  <si>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</si>
  <si>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</si>
  <si>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</si>
  <si>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</si>
  <si>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</si>
  <si>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</si>
  <si>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</si>
  <si>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</si>
  <si>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</si>
  <si>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</si>
  <si>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</si>
  <si>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</si>
  <si>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</si>
  <si>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</si>
  <si>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</si>
  <si>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</si>
  <si>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</si>
  <si>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</si>
  <si>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</si>
  <si>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</si>
  <si>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</si>
  <si>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</si>
  <si>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</si>
  <si>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</si>
  <si>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</si>
  <si>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</si>
  <si>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</si>
  <si>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</si>
  <si>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</si>
  <si>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</si>
  <si>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</si>
  <si>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</si>
  <si>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</si>
  <si>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</si>
  <si>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</si>
  <si>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</si>
  <si>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</si>
  <si>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</si>
  <si>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</si>
  <si>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</si>
  <si>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</si>
  <si>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</si>
  <si>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</si>
  <si>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</si>
  <si>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</si>
  <si>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</si>
  <si>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</si>
  <si>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</si>
  <si>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</si>
  <si>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</si>
  <si>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</si>
  <si>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</si>
  <si>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</si>
  <si>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</si>
  <si>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</si>
  <si>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</si>
  <si>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</si>
  <si>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</si>
  <si>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</si>
  <si>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</si>
  <si>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</si>
  <si>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</si>
  <si>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</si>
  <si>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</si>
  <si>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</si>
  <si>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</si>
  <si>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</si>
  <si>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</si>
  <si>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</si>
  <si>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</si>
  <si>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</si>
  <si>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</si>
  <si>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</si>
  <si>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</si>
  <si>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</si>
  <si>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</si>
  <si>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</si>
  <si>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</si>
  <si>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</si>
  <si>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</si>
  <si>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</si>
  <si>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</si>
  <si>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</si>
  <si>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</si>
  <si>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</si>
  <si>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</si>
  <si>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</si>
  <si>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</si>
  <si>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</si>
  <si>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</si>
  <si>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</si>
  <si>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</si>
  <si>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</si>
  <si>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</si>
  <si>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</si>
  <si>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</si>
  <si>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</si>
  <si>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</si>
  <si>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</si>
  <si>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</si>
  <si>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</si>
  <si>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</si>
  <si>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</si>
  <si>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</si>
  <si>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</si>
  <si>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</si>
  <si>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</si>
  <si>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</si>
  <si>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</si>
  <si>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</si>
  <si>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</si>
  <si>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</si>
  <si>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</si>
  <si>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</si>
  <si>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</si>
  <si>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</si>
  <si>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</si>
  <si>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</si>
  <si>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</si>
  <si>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</si>
  <si>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</si>
  <si>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</si>
  <si>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</si>
  <si>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</si>
  <si>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</si>
  <si>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</si>
  <si>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</si>
  <si>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</si>
  <si>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</si>
  <si>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</si>
  <si>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</si>
  <si>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</si>
  <si>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</si>
  <si>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</si>
  <si>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</si>
  <si>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</si>
  <si>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</si>
  <si>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</si>
  <si>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</si>
  <si>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</si>
  <si>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</si>
  <si>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</si>
  <si>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</si>
  <si>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</si>
  <si>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</si>
  <si>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</si>
  <si>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</si>
  <si>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</si>
  <si>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</si>
  <si>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</si>
  <si>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</si>
  <si>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</si>
  <si>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</si>
  <si>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</si>
  <si>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</si>
  <si>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</si>
  <si>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</si>
  <si>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</si>
  <si>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</si>
  <si>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</si>
  <si>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</si>
  <si>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</si>
  <si>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</si>
  <si>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</si>
  <si>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</si>
  <si>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</si>
  <si>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</si>
  <si>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</si>
  <si>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</si>
  <si>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</si>
  <si>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</si>
  <si>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</si>
  <si>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</si>
  <si>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</si>
  <si>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</si>
  <si>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</si>
  <si>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</si>
  <si>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</si>
  <si>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</si>
  <si>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</si>
  <si>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</si>
  <si>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</si>
  <si>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</si>
  <si>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</si>
  <si>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</si>
  <si>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</si>
  <si>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</si>
  <si>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</si>
  <si>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</si>
  <si>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</si>
  <si>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</si>
  <si>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</si>
  <si>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</si>
  <si>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</si>
  <si>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</si>
  <si>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</si>
  <si>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</si>
  <si>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</si>
  <si>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</si>
  <si>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</si>
  <si>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</si>
  <si>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</si>
  <si>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</si>
  <si>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</si>
  <si>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</si>
  <si>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</si>
  <si>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</si>
  <si>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</si>
  <si>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</si>
  <si>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</si>
  <si>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</si>
  <si>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</si>
  <si>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</si>
  <si>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</si>
  <si>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</si>
  <si>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</si>
  <si>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</si>
  <si>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</si>
  <si>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</si>
  <si>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</si>
  <si>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</si>
  <si>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</si>
  <si>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</si>
  <si>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</si>
  <si>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</si>
  <si>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</si>
  <si>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</si>
  <si>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</si>
  <si>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</si>
  <si>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</si>
  <si>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</si>
  <si>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</si>
  <si>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</si>
  <si>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</si>
  <si>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</si>
  <si>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</si>
  <si>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</si>
  <si>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</si>
  <si>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</si>
  <si>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</si>
  <si>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</si>
  <si>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</si>
  <si>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</si>
  <si>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</si>
  <si>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</si>
  <si>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</si>
  <si>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</si>
  <si>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</si>
  <si>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</si>
  <si>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</si>
  <si>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</si>
  <si>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</si>
  <si>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</si>
  <si>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</si>
  <si>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</si>
  <si>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</si>
  <si>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</si>
  <si>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</si>
  <si>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</si>
  <si>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</si>
  <si>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</si>
  <si>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</si>
  <si>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</si>
  <si>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</si>
  <si>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</si>
  <si>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</si>
  <si>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</si>
  <si>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</si>
  <si>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</si>
  <si>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</si>
  <si>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</si>
  <si>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</si>
  <si>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</si>
  <si>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</si>
  <si>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</si>
  <si>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</si>
  <si>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</si>
  <si>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</si>
  <si>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</si>
  <si>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</si>
  <si>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</si>
  <si>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</si>
  <si>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</si>
  <si>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</si>
  <si>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</si>
  <si>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</si>
  <si>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</si>
  <si>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</si>
  <si>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</si>
  <si>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</si>
  <si>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</si>
  <si>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</si>
  <si>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</si>
  <si>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</si>
  <si>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</si>
  <si>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</si>
  <si>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</si>
  <si>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</si>
  <si>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</si>
  <si>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</si>
  <si>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</si>
  <si>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</si>
  <si>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</si>
  <si>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</si>
  <si>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</si>
  <si>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</si>
  <si>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</si>
  <si>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</si>
  <si>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</si>
  <si>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</si>
  <si>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</si>
  <si>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</si>
  <si>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</si>
  <si>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</si>
  <si>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</si>
  <si>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</si>
  <si>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</si>
  <si>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</si>
  <si>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</si>
  <si>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</si>
  <si>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</si>
  <si>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</si>
  <si>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</si>
  <si>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</si>
  <si>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</si>
  <si>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</si>
  <si>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</si>
  <si>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</si>
  <si>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</si>
  <si>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</si>
  <si>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</si>
  <si>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</si>
  <si>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</si>
  <si>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</si>
  <si>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</si>
  <si>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</si>
  <si>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</si>
  <si>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</si>
  <si>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</si>
  <si>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</si>
  <si>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</si>
  <si>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</si>
  <si>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</si>
  <si>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</si>
  <si>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</si>
  <si>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</si>
  <si>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</si>
  <si>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</si>
  <si>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</si>
  <si>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</si>
  <si>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</si>
  <si>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</si>
  <si>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</si>
  <si>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</si>
  <si>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</si>
  <si>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</si>
  <si>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</si>
  <si>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</si>
  <si>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</si>
  <si>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</si>
  <si>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</si>
  <si>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</si>
  <si>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</si>
  <si>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</si>
  <si>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</si>
  <si>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</si>
  <si>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</si>
  <si>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</si>
  <si>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</si>
  <si>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</si>
  <si>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</si>
  <si>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</si>
  <si>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</si>
  <si>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</si>
  <si>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</si>
  <si>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</si>
  <si>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</si>
  <si>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</si>
  <si>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</si>
  <si>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</si>
  <si>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</si>
  <si>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</si>
  <si>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</si>
  <si>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</si>
  <si>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</si>
  <si>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</si>
  <si>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</si>
  <si>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</si>
  <si>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</si>
  <si>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</si>
  <si>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</si>
  <si>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</si>
  <si>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</si>
  <si>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</si>
  <si>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</si>
  <si>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</si>
  <si>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</si>
  <si>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</si>
  <si>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</si>
  <si>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</si>
  <si>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</si>
  <si>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</si>
  <si>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</si>
  <si>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</si>
  <si>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</si>
  <si>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</si>
  <si>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</si>
  <si>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</si>
  <si>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</si>
  <si>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</si>
  <si>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</si>
  <si>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</si>
  <si>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</si>
  <si>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</si>
  <si>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</si>
  <si>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</si>
  <si>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</si>
  <si>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</si>
  <si>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</si>
  <si>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</si>
  <si>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</si>
  <si>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</si>
  <si>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</si>
  <si>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</si>
  <si>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</si>
  <si>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</si>
  <si>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</si>
  <si>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</si>
  <si>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</si>
  <si>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</si>
  <si>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</si>
  <si>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</si>
  <si>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</si>
  <si>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</si>
  <si>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</si>
  <si>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</si>
  <si>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</si>
  <si>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</si>
  <si>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</si>
  <si>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</si>
  <si>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</si>
  <si>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</si>
  <si>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</si>
  <si>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</si>
  <si>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</si>
  <si>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</si>
  <si>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</si>
  <si>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</si>
  <si>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</si>
  <si>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</si>
  <si>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</si>
  <si>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</si>
  <si>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</si>
  <si>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</si>
  <si>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</si>
  <si>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</si>
  <si>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</si>
  <si>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</si>
  <si>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</si>
  <si>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</si>
  <si>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</si>
  <si>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</si>
  <si>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</si>
  <si>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</si>
  <si>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</si>
  <si>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</si>
  <si>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</si>
  <si>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</si>
  <si>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</si>
  <si>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</si>
  <si>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</si>
  <si>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</si>
  <si>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</si>
  <si>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</si>
  <si>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</si>
  <si>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</si>
  <si>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</si>
  <si>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</si>
  <si>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</si>
  <si>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</si>
  <si>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</si>
  <si>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</si>
  <si>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</si>
  <si>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</si>
  <si>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</si>
  <si>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</si>
  <si>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</si>
  <si>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</si>
  <si>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</si>
  <si>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</si>
  <si>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</si>
  <si>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</si>
  <si>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</si>
  <si>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</si>
  <si>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</si>
  <si>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</si>
  <si>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</si>
  <si>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</si>
  <si>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</si>
  <si>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</si>
  <si>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</si>
  <si>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</si>
  <si>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</si>
  <si>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</si>
  <si>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</si>
  <si>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</si>
  <si>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</si>
  <si>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</si>
  <si>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</si>
  <si>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</si>
  <si>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</si>
  <si>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</si>
  <si>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</si>
  <si>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</si>
  <si>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</si>
  <si>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</si>
  <si>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</si>
  <si>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</si>
  <si>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</si>
  <si>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</si>
  <si>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</si>
  <si>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</si>
  <si>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</si>
  <si>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</si>
  <si>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</si>
  <si>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</si>
  <si>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</si>
  <si>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</si>
  <si>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</si>
  <si>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</si>
  <si>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</si>
  <si>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</si>
  <si>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</si>
  <si>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</si>
  <si>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</si>
  <si>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</si>
  <si>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</si>
  <si>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</si>
  <si>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</si>
  <si>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</si>
  <si>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</si>
  <si>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</si>
  <si>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</si>
  <si>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</si>
  <si>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</si>
  <si>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</si>
  <si>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</si>
  <si>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</si>
  <si>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</si>
  <si>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</si>
  <si>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</si>
  <si>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</si>
  <si>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</si>
  <si>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</si>
  <si>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</si>
  <si>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</si>
  <si>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</si>
  <si>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</si>
  <si>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</si>
  <si>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</si>
  <si>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</si>
  <si>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</si>
  <si>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</si>
  <si>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</si>
  <si>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</si>
  <si>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</si>
  <si>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</si>
  <si>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</si>
  <si>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</si>
  <si>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</si>
  <si>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</si>
  <si>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</si>
  <si>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</si>
  <si>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</si>
  <si>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</si>
  <si>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</si>
  <si>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</si>
  <si>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</si>
  <si>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</si>
  <si>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</si>
  <si>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</si>
  <si>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</si>
  <si>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</si>
  <si>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</si>
  <si>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</si>
  <si>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</si>
  <si>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</si>
  <si>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</si>
  <si>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</si>
  <si>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</si>
  <si>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</si>
  <si>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</si>
  <si>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</si>
  <si>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</si>
  <si>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</si>
  <si>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</si>
  <si>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</si>
  <si>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</si>
  <si>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</si>
  <si>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</si>
  <si>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</si>
  <si>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</si>
  <si>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</si>
  <si>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</si>
  <si>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</si>
  <si>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</si>
  <si>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</si>
  <si>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</si>
  <si>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</si>
  <si>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</si>
  <si>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</si>
  <si>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</si>
  <si>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</si>
  <si>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</si>
  <si>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</si>
  <si>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</si>
  <si>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</si>
  <si>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</si>
  <si>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</si>
  <si>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</si>
  <si>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</si>
  <si>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</si>
  <si>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</si>
  <si>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</si>
  <si>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</si>
  <si>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</si>
  <si>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</si>
  <si>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</si>
  <si>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</si>
  <si>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</si>
  <si>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</si>
  <si>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</si>
  <si>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</si>
  <si>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</si>
  <si>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</si>
  <si>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</si>
  <si>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</si>
  <si>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</si>
  <si>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</si>
  <si>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</si>
  <si>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</si>
  <si>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</si>
  <si>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</si>
  <si>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</si>
  <si>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</si>
  <si>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</si>
  <si>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</si>
  <si>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</si>
  <si>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</si>
  <si>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</si>
  <si>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</si>
  <si>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</si>
  <si>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</si>
  <si>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</si>
  <si>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</si>
  <si>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</si>
  <si>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</si>
  <si>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</si>
  <si>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</si>
  <si>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</si>
  <si>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</si>
  <si>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</si>
  <si>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</si>
  <si>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</si>
  <si>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</si>
  <si>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</si>
  <si>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</si>
  <si>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</si>
  <si>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</si>
  <si>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</si>
  <si>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</si>
  <si>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</si>
  <si>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</si>
  <si>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</si>
  <si>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</si>
  <si>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</si>
  <si>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</si>
  <si>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</si>
  <si>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</si>
  <si>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</si>
  <si>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</si>
  <si>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</si>
  <si>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</si>
  <si>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</si>
  <si>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</si>
  <si>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</si>
  <si>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</si>
  <si>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</si>
  <si>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</si>
  <si>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</si>
  <si>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</si>
  <si>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</si>
  <si>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</si>
  <si>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</si>
  <si>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</si>
  <si>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</si>
  <si>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</si>
  <si>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</si>
  <si>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</si>
  <si>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</si>
  <si>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</si>
  <si>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</si>
  <si>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</si>
  <si>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</si>
  <si>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</si>
  <si>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</si>
  <si>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</si>
  <si>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</si>
  <si>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</si>
  <si>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</si>
  <si>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</si>
  <si>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</si>
  <si>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</si>
  <si>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</si>
  <si>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</si>
  <si>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</si>
  <si>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</si>
  <si>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</si>
  <si>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</si>
  <si>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</si>
  <si>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</si>
  <si>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</si>
  <si>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</si>
  <si>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</si>
  <si>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</si>
  <si>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</si>
  <si>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</si>
  <si>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</si>
  <si>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</si>
  <si>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</si>
  <si>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</si>
  <si>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</si>
  <si>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</si>
  <si>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</si>
  <si>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</si>
  <si>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</si>
  <si>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</si>
  <si>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</si>
  <si>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</si>
  <si>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</si>
  <si>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</si>
  <si>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</si>
  <si>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</si>
  <si>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</si>
  <si>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</si>
  <si>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</si>
  <si>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</si>
  <si>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</si>
  <si>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</si>
  <si>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</si>
  <si>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</si>
  <si>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</si>
  <si>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</si>
  <si>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</si>
  <si>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</si>
  <si>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</si>
  <si>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</si>
  <si>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</si>
  <si>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</si>
  <si>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</si>
  <si>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</si>
  <si>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</si>
  <si>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</si>
  <si>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</si>
  <si>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</si>
  <si>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</si>
  <si>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</si>
  <si>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</si>
  <si>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</si>
  <si>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</si>
  <si>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</si>
  <si>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</si>
  <si>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</si>
  <si>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</si>
  <si>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</si>
  <si>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</si>
  <si>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</si>
  <si>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</si>
  <si>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</si>
  <si>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</si>
  <si>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</si>
  <si>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</si>
  <si>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</si>
  <si>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</si>
  <si>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</si>
  <si>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</si>
  <si>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</si>
  <si>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</si>
  <si>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</si>
  <si>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</si>
  <si>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</si>
  <si>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</si>
  <si>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</si>
  <si>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</si>
  <si>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</si>
  <si>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</si>
  <si>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</si>
  <si>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</si>
  <si>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</si>
  <si>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</si>
  <si>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</si>
  <si>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</si>
  <si>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</si>
  <si>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</si>
  <si>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</si>
  <si>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</si>
  <si>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</si>
  <si>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</si>
  <si>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</si>
  <si>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</si>
  <si>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</si>
  <si>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</si>
  <si>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</si>
  <si>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</si>
  <si>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</si>
  <si>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</si>
  <si>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</si>
  <si>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</si>
  <si>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</si>
  <si>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</si>
  <si>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</si>
  <si>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</si>
  <si>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</si>
  <si>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</si>
  <si>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</si>
  <si>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</si>
  <si>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</si>
  <si>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</si>
  <si>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</si>
  <si>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</si>
  <si>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</si>
  <si>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</si>
  <si>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</si>
  <si>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</si>
  <si>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</si>
  <si>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</si>
  <si>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</si>
  <si>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</si>
  <si>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</si>
  <si>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</si>
  <si>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</si>
  <si>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</si>
  <si>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</si>
  <si>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</si>
  <si>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</si>
  <si>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</si>
  <si>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</si>
  <si>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</si>
  <si>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</si>
  <si>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</si>
  <si>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</si>
  <si>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</si>
  <si>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</si>
  <si>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</si>
  <si>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</si>
  <si>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</si>
  <si>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</si>
  <si>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</si>
  <si>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</si>
  <si>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</si>
  <si>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</si>
  <si>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</si>
  <si>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</si>
  <si>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</si>
  <si>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</si>
  <si>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</si>
  <si>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</si>
  <si>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</si>
  <si>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</si>
  <si>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</si>
  <si>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</si>
  <si>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</si>
  <si>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</si>
  <si>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</si>
  <si>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</si>
  <si>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</si>
  <si>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</si>
  <si>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</si>
  <si>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</si>
  <si>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</si>
  <si>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</si>
  <si>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</si>
  <si>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</si>
  <si>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</si>
  <si>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</si>
  <si>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</si>
  <si>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</si>
  <si>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</si>
  <si>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</si>
  <si>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</si>
  <si>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</si>
  <si>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</si>
  <si>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</si>
  <si>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</si>
  <si>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</si>
  <si>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</si>
  <si>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</si>
  <si>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</si>
  <si>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</si>
  <si>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</si>
  <si>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</si>
  <si>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</si>
  <si>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</si>
  <si>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</si>
  <si>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</si>
  <si>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</si>
  <si>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</si>
  <si>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</si>
  <si>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</si>
  <si>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</si>
  <si>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</si>
  <si>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</si>
  <si>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</si>
  <si>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</si>
  <si>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</si>
  <si>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</si>
  <si>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</si>
  <si>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</si>
  <si>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</si>
  <si>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</si>
  <si>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</si>
  <si>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</si>
  <si>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</si>
  <si>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</si>
  <si>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</si>
  <si>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</si>
  <si>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</si>
  <si>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</si>
  <si>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</si>
  <si>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</si>
  <si>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</si>
  <si>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</si>
  <si>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</si>
  <si>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</si>
  <si>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</si>
  <si>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</si>
  <si>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</si>
  <si>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</si>
  <si>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</si>
  <si>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</si>
  <si>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</si>
  <si>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</si>
  <si>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</si>
  <si>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</si>
  <si>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</si>
  <si>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</si>
  <si>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</si>
  <si>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</si>
  <si>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</si>
  <si>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</si>
  <si>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</si>
  <si>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</si>
  <si>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</si>
  <si>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</si>
  <si>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</si>
  <si>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</si>
  <si>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</si>
  <si>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</si>
  <si>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</si>
  <si>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</si>
  <si>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</si>
  <si>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</si>
  <si>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</si>
  <si>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</si>
  <si>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</si>
  <si>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</si>
  <si>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</si>
  <si>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</si>
  <si>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</si>
  <si>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</si>
  <si>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</si>
  <si>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</si>
  <si>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</si>
  <si>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</si>
  <si>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</si>
  <si>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</si>
  <si>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</si>
  <si>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</si>
  <si>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</si>
  <si>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</si>
  <si>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</si>
  <si>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</si>
  <si>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</si>
  <si>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</si>
  <si>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</si>
  <si>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</si>
  <si>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</si>
  <si>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</si>
  <si>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</si>
  <si>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</si>
  <si>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</si>
  <si>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</si>
  <si>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</si>
  <si>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</si>
  <si>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</si>
  <si>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</si>
  <si>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</si>
  <si>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</si>
  <si>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</si>
  <si>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</si>
  <si>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</si>
  <si>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</si>
  <si>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</si>
  <si>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</si>
  <si>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</si>
  <si>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</si>
  <si>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</si>
  <si>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</si>
  <si>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</si>
  <si>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</si>
  <si>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</si>
  <si>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</si>
  <si>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</si>
  <si>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</si>
  <si>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</si>
  <si>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</si>
  <si>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</si>
  <si>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</si>
  <si>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</si>
  <si>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</si>
  <si>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</si>
  <si>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</si>
  <si>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</si>
  <si>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</si>
  <si>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</si>
  <si>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</si>
  <si>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</si>
  <si>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</si>
  <si>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</si>
  <si>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</si>
  <si>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</si>
  <si>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</si>
  <si>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</si>
  <si>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</si>
  <si>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</si>
  <si>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</si>
  <si>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</si>
  <si>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</si>
  <si>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</si>
  <si>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</si>
  <si>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</si>
  <si>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</si>
  <si>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</si>
  <si>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</si>
  <si>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</si>
  <si>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</si>
  <si>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</si>
  <si>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</si>
  <si>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</si>
  <si>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</si>
  <si>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</si>
  <si>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</si>
  <si>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</si>
  <si>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</si>
  <si>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</si>
  <si>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</si>
  <si>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</si>
  <si>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</si>
  <si>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</si>
  <si>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</si>
  <si>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</si>
  <si>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</si>
  <si>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</si>
  <si>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</si>
  <si>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</si>
  <si>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</si>
  <si>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</si>
  <si>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</si>
  <si>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</si>
  <si>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</si>
  <si>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</si>
  <si>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</si>
  <si>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</si>
  <si>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</si>
  <si>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</si>
  <si>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</si>
  <si>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</si>
  <si>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</si>
  <si>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</si>
  <si>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</si>
  <si>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</si>
  <si>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</si>
  <si>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</si>
  <si>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</si>
  <si>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</si>
  <si>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</si>
  <si>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</si>
  <si>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</si>
  <si>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</si>
  <si>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</si>
  <si>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</si>
  <si>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</si>
  <si>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</si>
  <si>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</si>
  <si>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</si>
  <si>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</si>
  <si>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</si>
  <si>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</si>
  <si>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</si>
  <si>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</si>
  <si>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</si>
  <si>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</si>
  <si>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</si>
  <si>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</si>
  <si>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</si>
  <si>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</si>
  <si>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</si>
  <si>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</si>
  <si>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</si>
  <si>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</si>
  <si>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</si>
  <si>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</si>
  <si>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</si>
  <si>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</si>
  <si>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</si>
  <si>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</si>
  <si>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</si>
  <si>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</si>
  <si>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</si>
  <si>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</si>
  <si>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</si>
  <si>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</si>
  <si>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</si>
  <si>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</si>
  <si>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</si>
  <si>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</si>
  <si>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</si>
  <si>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</si>
  <si>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</si>
  <si>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</si>
  <si>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</si>
  <si>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</si>
  <si>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</si>
  <si>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</si>
  <si>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</si>
  <si>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</si>
  <si>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</si>
  <si>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</si>
  <si>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</si>
  <si>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</si>
  <si>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</si>
  <si>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</si>
  <si>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</si>
  <si>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</si>
  <si>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</si>
  <si>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</si>
  <si>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</si>
  <si>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</si>
  <si>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</si>
  <si>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</si>
  <si>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</si>
  <si>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</si>
  <si>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</si>
  <si>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</si>
  <si>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</si>
  <si>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</si>
  <si>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</si>
  <si>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</si>
  <si>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</si>
  <si>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</si>
  <si>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</si>
  <si>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</si>
  <si>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</si>
  <si>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</si>
  <si>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</si>
  <si>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</si>
  <si>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</si>
  <si>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</si>
  <si>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</si>
  <si>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</si>
  <si>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</si>
  <si>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</si>
  <si>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</si>
  <si>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</si>
  <si>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</si>
  <si>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</si>
  <si>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</si>
  <si>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</si>
  <si>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</si>
  <si>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</si>
  <si>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</si>
  <si>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</si>
  <si>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</si>
  <si>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</si>
  <si>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</si>
  <si>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</si>
  <si>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</si>
  <si>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</si>
  <si>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</si>
  <si>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</si>
  <si>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</si>
  <si>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</si>
  <si>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</si>
  <si>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</si>
  <si>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</si>
  <si>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</si>
  <si>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</si>
  <si>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</si>
  <si>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</si>
  <si>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</si>
  <si>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</si>
  <si>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</si>
  <si>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</si>
  <si>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</si>
  <si>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</si>
  <si>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</si>
  <si>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</si>
  <si>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</si>
  <si>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</si>
  <si>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</si>
  <si>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</si>
  <si>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</si>
  <si>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</si>
  <si>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</si>
  <si>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</si>
  <si>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</si>
  <si>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</si>
  <si>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</si>
  <si>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</si>
  <si>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</si>
  <si>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</si>
  <si>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</si>
  <si>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</si>
  <si>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</si>
  <si>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</si>
  <si>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</si>
  <si>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</si>
  <si>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</si>
  <si>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</si>
  <si>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</si>
  <si>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</si>
  <si>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</si>
  <si>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</si>
  <si>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</si>
  <si>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</si>
  <si>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</si>
  <si>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</si>
  <si>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</si>
  <si>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</si>
  <si>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</si>
  <si>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</si>
  <si>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</si>
  <si>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</si>
  <si>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</si>
  <si>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</si>
  <si>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</si>
  <si>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</si>
  <si>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</si>
  <si>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</si>
  <si>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</si>
  <si>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</si>
  <si>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</si>
  <si>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</si>
  <si>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</si>
  <si>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</si>
  <si>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</si>
  <si>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</si>
  <si>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</si>
  <si>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</si>
  <si>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</si>
  <si>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</si>
  <si>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</si>
  <si>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</si>
  <si>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</si>
  <si>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</si>
  <si>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</si>
  <si>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</si>
  <si>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</si>
  <si>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</si>
  <si>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</si>
  <si>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</si>
  <si>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</si>
  <si>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</si>
  <si>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</si>
  <si>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</si>
  <si>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</si>
  <si>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</si>
  <si>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</si>
  <si>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</si>
  <si>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</si>
  <si>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</si>
  <si>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</si>
  <si>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</si>
  <si>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</si>
  <si>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</si>
  <si>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</si>
  <si>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</si>
  <si>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</si>
  <si>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</si>
  <si>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</si>
  <si>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</si>
  <si>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</si>
  <si>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</si>
  <si>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</si>
  <si>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</si>
  <si>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</si>
  <si>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</si>
  <si>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</si>
  <si>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</si>
  <si>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</si>
  <si>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</si>
  <si>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</si>
  <si>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</si>
  <si>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</si>
  <si>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</si>
  <si>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</si>
  <si>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</si>
  <si>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</si>
  <si>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</si>
  <si>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</si>
  <si>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</si>
  <si>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</si>
  <si>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</si>
  <si>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</si>
  <si>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</si>
  <si>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</si>
  <si>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</si>
  <si>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</si>
  <si>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</si>
  <si>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</si>
  <si>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</si>
  <si>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</si>
  <si>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</si>
  <si>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</si>
  <si>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</si>
  <si>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</si>
  <si>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</si>
  <si>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</si>
  <si>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</si>
  <si>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</si>
  <si>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</si>
  <si>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</si>
  <si>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</si>
  <si>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</si>
  <si>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</si>
  <si>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</si>
  <si>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</si>
  <si>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</si>
  <si>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</si>
  <si>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</si>
  <si>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</si>
  <si>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</si>
  <si>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</si>
  <si>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</si>
  <si>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</si>
  <si>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</si>
  <si>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</si>
  <si>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</si>
  <si>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</si>
  <si>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</si>
  <si>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</si>
  <si>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</si>
  <si>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</si>
  <si>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</si>
  <si>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</si>
  <si>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</si>
  <si>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</si>
  <si>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</si>
  <si>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</si>
  <si>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</si>
  <si>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</si>
  <si>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</si>
  <si>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</si>
  <si>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</si>
  <si>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</si>
  <si>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</si>
  <si>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</si>
  <si>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</si>
  <si>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</si>
  <si>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</si>
  <si>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</si>
  <si>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</si>
  <si>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</si>
  <si>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</si>
  <si>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</si>
  <si>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</si>
  <si>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</si>
  <si>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</si>
  <si>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</si>
  <si>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</si>
  <si>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</si>
  <si>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</si>
  <si>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</si>
  <si>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</si>
  <si>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</si>
  <si>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</si>
  <si>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</si>
  <si>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</si>
  <si>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</si>
  <si>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</si>
  <si>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</si>
  <si>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</si>
  <si>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</si>
  <si>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</si>
  <si>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</si>
  <si>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</si>
  <si>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</si>
  <si>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</si>
  <si>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</si>
  <si>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</si>
  <si>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</si>
  <si>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</si>
  <si>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</si>
  <si>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</si>
  <si>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</si>
  <si>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</si>
  <si>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</si>
  <si>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</si>
  <si>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</si>
  <si>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</si>
  <si>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</si>
  <si>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</si>
  <si>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</si>
  <si>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</si>
  <si>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</si>
  <si>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</si>
  <si>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</si>
  <si>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</si>
  <si>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</si>
  <si>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</si>
  <si>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</si>
  <si>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</si>
  <si>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</si>
  <si>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</si>
  <si>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</si>
  <si>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</si>
  <si>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</si>
  <si>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</si>
  <si>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</si>
  <si>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</si>
  <si>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</si>
  <si>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</si>
  <si>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</si>
  <si>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</si>
  <si>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</si>
  <si>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</si>
  <si>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</si>
  <si>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</si>
  <si>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</si>
  <si>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</si>
  <si>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</si>
  <si>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</si>
  <si>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</si>
  <si>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</si>
  <si>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</si>
  <si>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</si>
  <si>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</si>
  <si>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</si>
  <si>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</si>
  <si>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</si>
  <si>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</si>
  <si>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</si>
  <si>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</si>
  <si>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</si>
  <si>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</si>
  <si>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</si>
  <si>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</si>
  <si>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</si>
  <si>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</si>
  <si>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</si>
  <si>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</si>
  <si>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</si>
  <si>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</si>
  <si>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</si>
  <si>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</si>
  <si>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</si>
  <si>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</si>
  <si>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</si>
  <si>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</si>
  <si>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</si>
  <si>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</si>
  <si>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</si>
  <si>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</si>
  <si>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</si>
  <si>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</si>
  <si>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</si>
  <si>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</si>
  <si>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</si>
  <si>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</si>
  <si>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</si>
  <si>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</si>
  <si>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</si>
  <si>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</si>
  <si>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</si>
  <si>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</si>
  <si>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</si>
  <si>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</si>
  <si>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</si>
  <si>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</si>
  <si>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</si>
  <si>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</si>
  <si>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</si>
  <si>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</si>
  <si>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</si>
  <si>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</si>
  <si>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</si>
  <si>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</si>
  <si>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</si>
  <si>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</si>
  <si>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</si>
  <si>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</si>
  <si>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</si>
  <si>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</si>
  <si>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</si>
  <si>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</si>
  <si>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</si>
  <si>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</si>
  <si>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</si>
  <si>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</si>
  <si>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</si>
  <si>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</si>
  <si>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</si>
  <si>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</si>
  <si>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</si>
  <si>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</si>
  <si>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</si>
  <si>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</si>
  <si>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</si>
  <si>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</si>
  <si>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</si>
  <si>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</si>
  <si>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</si>
  <si>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</si>
  <si>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</si>
  <si>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</si>
  <si>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</si>
  <si>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</si>
  <si>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</si>
  <si>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</si>
  <si>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</si>
  <si>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</si>
  <si>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</si>
  <si>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</si>
  <si>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</si>
  <si>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</si>
  <si>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</si>
  <si>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</si>
  <si>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</si>
  <si>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</si>
  <si>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</si>
  <si>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</si>
  <si>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</si>
  <si>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</si>
  <si>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</si>
  <si>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</si>
  <si>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</si>
  <si>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</si>
  <si>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</si>
  <si>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</si>
  <si>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</si>
  <si>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</si>
  <si>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</si>
  <si>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</si>
  <si>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</si>
  <si>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</si>
  <si>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</si>
  <si>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</si>
  <si>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</si>
  <si>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</si>
  <si>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</si>
  <si>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</si>
  <si>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</si>
  <si>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</si>
  <si>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</si>
  <si>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</si>
  <si>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</si>
  <si>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</si>
  <si>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</si>
  <si>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</si>
  <si>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</si>
  <si>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</si>
  <si>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</si>
  <si>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</si>
  <si>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</si>
  <si>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</si>
  <si>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</si>
  <si>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</si>
  <si>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</si>
  <si>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</si>
  <si>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</si>
  <si>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</si>
  <si>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</si>
  <si>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</si>
  <si>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</si>
  <si>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</si>
  <si>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</si>
  <si>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</si>
  <si>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</si>
  <si>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</si>
  <si>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</si>
  <si>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</si>
  <si>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</si>
  <si>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</si>
  <si>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</si>
  <si>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</si>
  <si>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</si>
  <si>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</si>
  <si>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</si>
  <si>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</si>
  <si>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</si>
  <si>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</si>
  <si>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</si>
  <si>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</si>
  <si>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</si>
  <si>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</si>
  <si>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</si>
  <si>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</si>
  <si>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</si>
  <si>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</si>
  <si>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</si>
  <si>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</si>
  <si>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</si>
  <si>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</si>
  <si>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</si>
  <si>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</si>
  <si>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</si>
  <si>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</si>
  <si>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</si>
  <si>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</si>
  <si>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</si>
  <si>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</si>
  <si>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</si>
  <si>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</si>
  <si>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</si>
  <si>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</si>
  <si>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</si>
  <si>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</si>
  <si>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</si>
  <si>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</si>
  <si>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</si>
  <si>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</si>
  <si>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</si>
  <si>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</si>
  <si>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</si>
  <si>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</si>
  <si>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</si>
  <si>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</si>
  <si>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</si>
  <si>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</si>
  <si>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</si>
  <si>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</si>
  <si>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</si>
  <si>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</si>
  <si>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</si>
  <si>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</si>
  <si>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</si>
  <si>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</si>
  <si>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</si>
  <si>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</si>
  <si>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</si>
  <si>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</si>
  <si>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</si>
  <si>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</si>
  <si>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</si>
  <si>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</si>
  <si>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</si>
  <si>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</si>
  <si>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</si>
  <si>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</si>
  <si>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</si>
  <si>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</si>
  <si>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</si>
  <si>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</si>
  <si>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</si>
  <si>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</si>
  <si>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</si>
  <si>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</si>
  <si>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</si>
  <si>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</si>
  <si>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</si>
  <si>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</si>
  <si>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</si>
  <si>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</si>
  <si>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</si>
  <si>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</si>
  <si>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</si>
  <si>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</si>
  <si>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</si>
  <si>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</si>
  <si>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</si>
  <si>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</si>
  <si>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</si>
  <si>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</si>
  <si>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</si>
  <si>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</si>
  <si>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</si>
  <si>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</si>
  <si>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</si>
  <si>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</si>
  <si>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</si>
  <si>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</si>
  <si>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</si>
  <si>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</si>
  <si>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</si>
  <si>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</si>
  <si>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</si>
  <si>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</si>
  <si>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</si>
  <si>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</si>
  <si>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</si>
  <si>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</si>
  <si>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</si>
  <si>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</si>
  <si>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</si>
  <si>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</si>
  <si>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</si>
  <si>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</si>
  <si>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</si>
  <si>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</si>
  <si>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</si>
  <si>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</si>
  <si>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</si>
  <si>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</si>
  <si>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</si>
  <si>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</si>
  <si>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</si>
  <si>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</si>
  <si>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</si>
  <si>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</si>
  <si>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</si>
  <si>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</si>
  <si>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</si>
  <si>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</si>
  <si>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</si>
  <si>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</si>
  <si>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</si>
  <si>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</si>
  <si>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</si>
  <si>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</si>
  <si>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</si>
  <si>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</si>
  <si>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</si>
  <si>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</si>
  <si>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</si>
  <si>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</si>
  <si>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</si>
  <si>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</si>
  <si>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</si>
  <si>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</si>
  <si>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</si>
  <si>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</si>
  <si>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</si>
  <si>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</si>
  <si>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</si>
  <si>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</si>
  <si>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</si>
  <si>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</si>
  <si>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</si>
  <si>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</si>
  <si>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</si>
  <si>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</si>
  <si>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</si>
  <si>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</si>
  <si>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</si>
  <si>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</si>
  <si>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</si>
  <si>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</si>
  <si>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</si>
  <si>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</si>
  <si>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</si>
  <si>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</si>
  <si>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</si>
  <si>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</si>
  <si>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</si>
  <si>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</si>
  <si>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</si>
  <si>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</si>
  <si>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</si>
  <si>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</si>
  <si>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</si>
  <si>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</si>
  <si>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</si>
  <si>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</si>
  <si>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</si>
  <si>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</si>
  <si>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</si>
  <si>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</si>
  <si>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</si>
  <si>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</si>
  <si>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</si>
  <si>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</si>
  <si>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</si>
  <si>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</si>
  <si>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</si>
  <si>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</si>
  <si>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</si>
  <si>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</si>
  <si>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</si>
  <si>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</si>
  <si>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</si>
  <si>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</si>
  <si>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</si>
  <si>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</si>
  <si>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</si>
  <si>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</si>
  <si>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</si>
  <si>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</si>
  <si>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</si>
  <si>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</si>
  <si>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</si>
  <si>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</si>
  <si>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</si>
  <si>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</si>
  <si>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</si>
  <si>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</si>
  <si>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</si>
  <si>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</si>
  <si>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</si>
  <si>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</si>
  <si>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</si>
  <si>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</si>
  <si>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</si>
  <si>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</si>
  <si>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</si>
  <si>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</si>
  <si>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</si>
  <si>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</si>
  <si>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</si>
  <si>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</si>
  <si>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</si>
  <si>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</si>
  <si>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</si>
  <si>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</si>
  <si>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</si>
  <si>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</si>
  <si>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</si>
  <si>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</si>
  <si>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</si>
  <si>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</si>
  <si>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</si>
  <si>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</si>
  <si>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</si>
  <si>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</si>
  <si>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</si>
  <si>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</si>
  <si>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</si>
  <si>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</si>
  <si>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</si>
  <si>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</si>
  <si>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</si>
  <si>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</si>
  <si>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</si>
  <si>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</si>
  <si>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</si>
  <si>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</si>
  <si>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</si>
  <si>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</si>
  <si>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</si>
  <si>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</si>
  <si>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</si>
  <si>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</si>
  <si>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</si>
  <si>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</si>
  <si>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</si>
  <si>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</si>
  <si>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</si>
  <si>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</si>
  <si>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</si>
  <si>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</si>
  <si>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</si>
  <si>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</si>
  <si>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</si>
  <si>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</si>
  <si>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</si>
  <si>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</si>
  <si>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</si>
  <si>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</si>
  <si>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</si>
  <si>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</si>
  <si>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</si>
  <si>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</si>
  <si>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</si>
  <si>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</si>
  <si>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</si>
  <si>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</si>
  <si>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</si>
  <si>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</si>
  <si>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</si>
  <si>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</si>
  <si>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</si>
  <si>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</si>
  <si>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</si>
  <si>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</si>
  <si>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</si>
  <si>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</si>
  <si>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</si>
  <si>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</si>
  <si>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</si>
  <si>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</si>
  <si>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</si>
  <si>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</si>
  <si>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</si>
  <si>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</si>
  <si>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</si>
  <si>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</si>
  <si>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</si>
  <si>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</si>
  <si>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</si>
  <si>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</si>
  <si>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</si>
  <si>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</si>
  <si>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</si>
  <si>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</si>
  <si>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</si>
  <si>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</si>
  <si>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</si>
  <si>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</si>
  <si>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</si>
  <si>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</si>
  <si>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</si>
  <si>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</si>
  <si>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</si>
  <si>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</si>
  <si>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</si>
  <si>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</si>
  <si>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</si>
  <si>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</si>
  <si>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</si>
  <si>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</si>
  <si>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</si>
  <si>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</si>
  <si>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</si>
  <si>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</si>
  <si>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</si>
  <si>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</si>
  <si>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</si>
  <si>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</si>
  <si>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</si>
  <si>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</si>
  <si>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</si>
  <si>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</si>
  <si>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</si>
  <si>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</si>
  <si>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</si>
  <si>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</si>
  <si>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</si>
  <si>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</si>
  <si>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</si>
  <si>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</si>
  <si>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</si>
  <si>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</si>
  <si>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</si>
  <si>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</si>
  <si>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</si>
  <si>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</si>
  <si>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</si>
  <si>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</si>
  <si>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</si>
  <si>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</si>
  <si>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</si>
  <si>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</si>
  <si>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</si>
  <si>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</si>
  <si>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</si>
  <si>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</si>
  <si>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</si>
  <si>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</si>
  <si>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</si>
  <si>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</si>
  <si>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</si>
  <si>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</si>
  <si>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</si>
  <si>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</si>
  <si>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</si>
  <si>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</si>
  <si>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</si>
  <si>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</si>
  <si>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</si>
  <si>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</si>
  <si>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</si>
  <si>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</si>
  <si>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</si>
  <si>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</si>
  <si>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</si>
  <si>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</si>
  <si>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</si>
  <si>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</si>
  <si>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</si>
  <si>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</si>
  <si>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</si>
  <si>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</si>
  <si>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</si>
  <si>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</si>
  <si>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</si>
  <si>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</si>
  <si>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</si>
  <si>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</si>
  <si>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</si>
  <si>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</si>
  <si>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</si>
  <si>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</si>
  <si>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</si>
  <si>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</si>
  <si>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</si>
  <si>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</si>
  <si>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</si>
  <si>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</si>
  <si>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</si>
  <si>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</si>
  <si>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</si>
  <si>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</si>
  <si>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</si>
  <si>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</si>
  <si>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</si>
  <si>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</si>
  <si>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</si>
  <si>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</si>
  <si>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</si>
  <si>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</si>
  <si>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</si>
  <si>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</si>
  <si>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</si>
  <si>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</si>
  <si>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</si>
  <si>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</si>
  <si>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</si>
  <si>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</si>
  <si>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</si>
  <si>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</si>
  <si>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</si>
  <si>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</si>
  <si>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</si>
  <si>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</si>
  <si>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</si>
  <si>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</si>
  <si>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</si>
  <si>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</si>
  <si>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</si>
  <si>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</si>
  <si>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</si>
  <si>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</si>
  <si>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</si>
  <si>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</si>
  <si>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</si>
  <si>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</si>
  <si>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</si>
  <si>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</si>
  <si>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</si>
  <si>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</si>
  <si>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</si>
  <si>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</si>
  <si>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</si>
  <si>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</si>
  <si>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</si>
  <si>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</si>
  <si>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</si>
  <si>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</si>
  <si>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</si>
  <si>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</si>
  <si>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</si>
  <si>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</si>
  <si>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</si>
  <si>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</si>
  <si>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</si>
  <si>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</si>
  <si>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</si>
  <si>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</si>
  <si>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</si>
  <si>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</si>
  <si>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</si>
  <si>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</si>
  <si>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</si>
  <si>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</si>
  <si>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</si>
  <si>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</si>
  <si>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</si>
  <si>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</si>
  <si>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</si>
  <si>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</si>
  <si>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</si>
  <si>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</si>
  <si>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</si>
  <si>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</si>
  <si>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</si>
  <si>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</si>
  <si>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</si>
  <si>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</si>
  <si>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</si>
  <si>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</si>
  <si>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</si>
  <si>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</si>
  <si>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</si>
  <si>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</si>
  <si>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</si>
  <si>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</si>
  <si>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</si>
  <si>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</si>
  <si>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</si>
  <si>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</si>
  <si>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</si>
  <si>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</si>
  <si>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</si>
  <si>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</si>
  <si>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</si>
  <si>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</si>
  <si>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</si>
  <si>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</si>
  <si>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</si>
  <si>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</si>
  <si>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</si>
  <si>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</si>
  <si>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</si>
  <si>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</si>
  <si>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</si>
  <si>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</si>
  <si>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</si>
  <si>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</si>
  <si>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</si>
  <si>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</si>
  <si>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</si>
  <si>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</si>
  <si>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</si>
  <si>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</si>
  <si>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</si>
  <si>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</si>
  <si>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</si>
  <si>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</si>
  <si>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</si>
  <si>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</si>
  <si>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</si>
  <si>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</si>
  <si>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</si>
  <si>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</si>
  <si>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</si>
  <si>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</si>
  <si>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</si>
  <si>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</si>
  <si>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</si>
  <si>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</si>
  <si>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</si>
  <si>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</si>
  <si>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</si>
  <si>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</si>
  <si>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</si>
  <si>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</si>
  <si>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</si>
  <si>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</si>
  <si>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</si>
  <si>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</si>
  <si>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</si>
  <si>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</si>
  <si>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</si>
  <si>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</si>
  <si>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</si>
  <si>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</si>
  <si>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</si>
  <si>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</si>
  <si>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</si>
  <si>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</si>
  <si>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</si>
  <si>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</si>
  <si>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</si>
  <si>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</si>
  <si>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</si>
  <si>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</si>
  <si>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</si>
  <si>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</si>
  <si>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</si>
  <si>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</si>
  <si>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</si>
  <si>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</si>
  <si>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</si>
  <si>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</si>
  <si>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</si>
  <si>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</si>
  <si>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</si>
  <si>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</si>
  <si>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</si>
  <si>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</si>
  <si>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</si>
  <si>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</si>
  <si>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</si>
  <si>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</si>
  <si>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</si>
  <si>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</si>
  <si>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</si>
  <si>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</si>
  <si>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</si>
  <si>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</si>
  <si>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</si>
  <si>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</si>
  <si>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</si>
  <si>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</si>
  <si>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</si>
  <si>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</si>
  <si>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</si>
  <si>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</si>
  <si>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</si>
  <si>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</si>
  <si>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</si>
  <si>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</si>
  <si>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</si>
  <si>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</si>
  <si>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</si>
  <si>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</si>
  <si>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</si>
  <si>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</si>
  <si>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</si>
  <si>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</si>
  <si>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</si>
  <si>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</si>
  <si>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</si>
  <si>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</si>
  <si>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</si>
  <si>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</si>
  <si>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</si>
  <si>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</si>
  <si>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</si>
  <si>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</si>
  <si>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</si>
  <si>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</si>
  <si>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</si>
  <si>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</si>
  <si>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</si>
  <si>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</si>
  <si>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</si>
  <si>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</si>
  <si>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</si>
  <si>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</si>
  <si>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</si>
  <si>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</si>
  <si>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</si>
  <si>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</si>
  <si>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</si>
  <si>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</si>
  <si>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</si>
  <si>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</si>
  <si>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</si>
  <si>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</si>
  <si>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</si>
  <si>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</si>
  <si>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</si>
  <si>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</si>
  <si>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</si>
  <si>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</si>
  <si>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</si>
  <si>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</si>
  <si>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</si>
  <si>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</si>
  <si>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</si>
  <si>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</si>
  <si>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</si>
  <si>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</si>
  <si>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</si>
  <si>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</si>
  <si>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</si>
  <si>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</si>
  <si>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</si>
  <si>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</si>
  <si>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</si>
  <si>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</si>
  <si>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</si>
  <si>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</si>
  <si>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</si>
  <si>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</si>
  <si>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</si>
  <si>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</si>
  <si>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</si>
  <si>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</si>
  <si>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</si>
  <si>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</si>
  <si>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</si>
  <si>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</si>
  <si>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</si>
  <si>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</si>
  <si>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</si>
  <si>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</si>
  <si>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</si>
  <si>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</si>
  <si>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</si>
  <si>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</si>
  <si>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</si>
  <si>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</si>
  <si>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</si>
  <si>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</si>
  <si>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</si>
  <si>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</si>
  <si>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</si>
  <si>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</si>
  <si>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</si>
  <si>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</si>
  <si>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</si>
  <si>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</si>
  <si>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</si>
  <si>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</si>
  <si>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</si>
  <si>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</si>
  <si>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</si>
  <si>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</si>
  <si>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</si>
  <si>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</si>
  <si>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</si>
  <si>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</si>
  <si>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</si>
  <si>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</si>
  <si>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</si>
  <si>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</si>
  <si>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</si>
  <si>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</si>
  <si>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</si>
  <si>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</si>
  <si>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</si>
  <si>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</si>
  <si>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</si>
  <si>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</si>
  <si>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</si>
  <si>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</si>
  <si>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</si>
  <si>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</si>
  <si>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</si>
  <si>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</si>
  <si>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</si>
  <si>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</si>
  <si>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</si>
  <si>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</si>
  <si>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</si>
  <si>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</si>
  <si>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</si>
  <si>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</si>
  <si>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</si>
  <si>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</si>
  <si>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</si>
  <si>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</si>
  <si>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</si>
  <si>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</si>
  <si>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</si>
  <si>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</si>
  <si>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</si>
  <si>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</si>
  <si>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</si>
  <si>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</si>
  <si>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</si>
  <si>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</si>
  <si>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</si>
  <si>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</si>
  <si>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</si>
  <si>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</si>
  <si>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</si>
  <si>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</si>
  <si>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</si>
  <si>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</si>
  <si>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</si>
  <si>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</si>
  <si>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</si>
  <si>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</si>
  <si>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</si>
  <si>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</si>
  <si>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</si>
  <si>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</si>
  <si>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</si>
  <si>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</si>
  <si>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</si>
  <si>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</si>
  <si>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</si>
  <si>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</si>
  <si>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</si>
  <si>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</si>
  <si>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</si>
  <si>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</si>
  <si>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</si>
  <si>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</si>
  <si>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</si>
  <si>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</si>
  <si>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</si>
  <si>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</si>
  <si>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</si>
  <si>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</si>
  <si>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</si>
  <si>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</si>
  <si>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</si>
  <si>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</si>
  <si>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</si>
  <si>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</si>
  <si>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</si>
  <si>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</si>
  <si>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</si>
  <si>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</si>
  <si>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</si>
  <si>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</si>
  <si>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</si>
  <si>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</si>
  <si>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</si>
  <si>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</si>
  <si>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</si>
  <si>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</si>
  <si>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</si>
  <si>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</si>
  <si>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</si>
  <si>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</si>
  <si>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</si>
  <si>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</si>
  <si>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</si>
  <si>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</si>
  <si>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</si>
  <si>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</si>
  <si>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</si>
  <si>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</si>
  <si>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</si>
  <si>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</si>
  <si>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</si>
  <si>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</si>
  <si>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</si>
  <si>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</si>
  <si>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</si>
  <si>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</si>
  <si>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</si>
  <si>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</si>
  <si>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</si>
  <si>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</si>
  <si>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</si>
  <si>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</si>
  <si>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</si>
  <si>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</si>
  <si>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</si>
  <si>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</si>
  <si>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</si>
  <si>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</si>
  <si>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</si>
  <si>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</si>
  <si>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</si>
  <si>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</si>
  <si>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</si>
  <si>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</si>
  <si>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</si>
  <si>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</si>
  <si>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</si>
  <si>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</si>
  <si>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</si>
  <si>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</si>
  <si>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</si>
  <si>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</si>
  <si>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</si>
  <si>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</si>
  <si>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</si>
  <si>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</si>
  <si>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</si>
  <si>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</si>
  <si>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</si>
  <si>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</si>
  <si>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</si>
  <si>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</si>
  <si>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</si>
  <si>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</si>
  <si>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</si>
  <si>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</si>
  <si>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</si>
  <si>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</si>
  <si>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</si>
  <si>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</si>
  <si>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</si>
  <si>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</si>
  <si>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</si>
  <si>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</si>
  <si>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</si>
  <si>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</si>
  <si>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</si>
  <si>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</si>
  <si>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</si>
  <si>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</si>
  <si>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</si>
  <si>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</si>
  <si>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</si>
  <si>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</si>
  <si>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</si>
  <si>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</si>
  <si>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</si>
  <si>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</si>
  <si>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</si>
  <si>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</si>
  <si>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</si>
  <si>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</si>
  <si>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</si>
  <si>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</si>
  <si>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</si>
  <si>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</si>
  <si>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</si>
  <si>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</si>
  <si>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</si>
  <si>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</si>
  <si>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</si>
  <si>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</si>
  <si>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</si>
  <si>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</si>
  <si>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</si>
  <si>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</si>
  <si>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</si>
  <si>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</si>
  <si>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</si>
  <si>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</si>
  <si>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</si>
  <si>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</si>
  <si>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</si>
  <si>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</si>
  <si>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</si>
  <si>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</si>
  <si>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</si>
  <si>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</si>
  <si>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</si>
  <si>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</si>
  <si>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</si>
  <si>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</si>
  <si>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</si>
  <si>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</si>
  <si>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</si>
  <si>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</si>
  <si>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</si>
  <si>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</si>
  <si>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</si>
  <si>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</si>
  <si>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</si>
  <si>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</si>
  <si>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</si>
  <si>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</si>
  <si>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</si>
  <si>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</si>
  <si>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</si>
  <si>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</si>
  <si>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</si>
  <si>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</si>
  <si>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</si>
  <si>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</si>
  <si>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</si>
  <si>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</si>
  <si>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</si>
  <si>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</si>
  <si>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</si>
  <si>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</si>
  <si>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</si>
  <si>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</si>
  <si>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</si>
  <si>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</si>
  <si>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</si>
  <si>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</si>
  <si>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</si>
  <si>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</si>
  <si>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</si>
  <si>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</si>
  <si>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</si>
  <si>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</si>
  <si>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</si>
  <si>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</si>
  <si>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</si>
  <si>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</si>
  <si>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</si>
  <si>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</si>
  <si>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</si>
  <si>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</si>
  <si>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</si>
  <si>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</si>
  <si>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</si>
  <si>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</si>
  <si>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</si>
  <si>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</si>
  <si>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</si>
  <si>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</si>
  <si>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</si>
  <si>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</si>
  <si>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</si>
  <si>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</si>
  <si>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</si>
  <si>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</si>
  <si>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</si>
  <si>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</si>
  <si>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</si>
  <si>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</si>
  <si>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</si>
  <si>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</si>
  <si>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</si>
  <si>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</si>
  <si>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</si>
  <si>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</si>
  <si>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</si>
  <si>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</si>
  <si>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</si>
  <si>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</si>
  <si>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</si>
  <si>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</si>
  <si>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</si>
  <si>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</si>
  <si>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</si>
  <si>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</si>
  <si>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</si>
  <si>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</si>
  <si>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</si>
  <si>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</si>
  <si>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</si>
  <si>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</si>
  <si>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</si>
  <si>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</si>
  <si>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</si>
  <si>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</si>
  <si>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</si>
  <si>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</si>
  <si>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</si>
  <si>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</si>
  <si>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</si>
  <si>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</si>
  <si>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</si>
  <si>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</si>
  <si>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</si>
  <si>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</si>
  <si>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</si>
  <si>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</si>
  <si>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</si>
  <si>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</si>
  <si>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</si>
  <si>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</si>
  <si>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</si>
  <si>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</si>
  <si>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</si>
  <si>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</si>
  <si>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</si>
  <si>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</si>
  <si>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</si>
  <si>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</si>
  <si>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</si>
  <si>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</si>
  <si>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</si>
  <si>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</si>
  <si>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</si>
  <si>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</si>
  <si>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</si>
  <si>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</si>
  <si>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</si>
  <si>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</si>
  <si>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</si>
  <si>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</si>
  <si>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</si>
  <si>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</si>
  <si>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</si>
  <si>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</si>
  <si>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</si>
  <si>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</si>
  <si>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</si>
  <si>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</si>
  <si>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</si>
  <si>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</si>
  <si>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</si>
  <si>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</si>
  <si>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</si>
  <si>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</si>
  <si>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</si>
  <si>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</si>
  <si>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</si>
  <si>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</si>
  <si>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</si>
  <si>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</si>
  <si>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</si>
  <si>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</si>
  <si>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</si>
  <si>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</si>
  <si>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</si>
  <si>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</si>
  <si>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</si>
  <si>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</si>
  <si>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</si>
  <si>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</si>
  <si>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</si>
  <si>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</si>
  <si>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</si>
  <si>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</si>
  <si>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</si>
  <si>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</si>
  <si>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</si>
  <si>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</si>
  <si>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</si>
  <si>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</si>
  <si>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</si>
  <si>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</si>
  <si>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</si>
  <si>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</si>
  <si>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</si>
  <si>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</si>
  <si>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</si>
  <si>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</si>
  <si>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</si>
  <si>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</si>
  <si>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</si>
  <si>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</si>
  <si>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</si>
  <si>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</si>
  <si>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</si>
  <si>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</si>
  <si>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</si>
  <si>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</si>
  <si>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</si>
  <si>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</si>
  <si>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</si>
  <si>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</si>
  <si>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</si>
  <si>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</si>
  <si>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</si>
  <si>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</si>
  <si>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</si>
  <si>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</si>
  <si>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</si>
  <si>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</si>
  <si>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</si>
  <si>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</si>
  <si>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</si>
  <si>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</si>
  <si>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</si>
  <si>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</si>
  <si>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</si>
  <si>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</si>
  <si>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</si>
  <si>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</si>
  <si>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</si>
  <si>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</si>
  <si>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</si>
  <si>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</si>
  <si>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</si>
  <si>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</si>
  <si>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</si>
  <si>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</si>
  <si>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</si>
  <si>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</si>
  <si>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</si>
  <si>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</si>
  <si>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</si>
  <si>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</si>
  <si>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</si>
  <si>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</si>
  <si>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</si>
  <si>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</si>
  <si>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</si>
  <si>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</si>
  <si>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</si>
  <si>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</si>
  <si>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</si>
  <si>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</si>
  <si>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</si>
  <si>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</si>
  <si>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</si>
  <si>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</si>
  <si>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</si>
  <si>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</si>
  <si>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</si>
  <si>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</si>
  <si>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</si>
  <si>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</si>
  <si>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</si>
  <si>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</si>
  <si>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</si>
  <si>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</si>
  <si>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</si>
  <si>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</si>
  <si>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</si>
  <si>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</si>
  <si>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</si>
  <si>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</si>
  <si>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</si>
  <si>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</si>
  <si>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</si>
  <si>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</si>
  <si>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</si>
  <si>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</si>
  <si>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</si>
  <si>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</si>
  <si>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</si>
  <si>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</si>
  <si>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</si>
  <si>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</si>
  <si>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</si>
  <si>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</si>
  <si>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</si>
  <si>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</si>
  <si>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</si>
  <si>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</si>
  <si>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</si>
  <si>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</si>
  <si>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</si>
  <si>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</si>
  <si>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</si>
  <si>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</si>
  <si>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</si>
  <si>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</si>
  <si>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</si>
  <si>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</si>
  <si>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</si>
  <si>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</si>
  <si>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</si>
  <si>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</si>
  <si>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</si>
  <si>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</si>
  <si>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</si>
  <si>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</si>
  <si>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</si>
  <si>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</si>
  <si>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</si>
  <si>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</si>
  <si>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</si>
  <si>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</si>
  <si>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</si>
  <si>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</si>
  <si>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</si>
  <si>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</si>
  <si>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</si>
  <si>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</si>
  <si>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</si>
  <si>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</si>
  <si>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</si>
  <si>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</si>
  <si>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</si>
  <si>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</si>
  <si>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</si>
  <si>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</si>
  <si>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</si>
  <si>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</si>
  <si>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</si>
  <si>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</si>
  <si>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</si>
  <si>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</si>
  <si>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</si>
  <si>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</si>
  <si>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</si>
  <si>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</si>
  <si>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</si>
  <si>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</si>
  <si>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</si>
  <si>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</si>
  <si>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</si>
  <si>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</si>
  <si>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</si>
  <si>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</si>
  <si>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</si>
  <si>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</si>
  <si>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</si>
  <si>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</si>
  <si>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</si>
  <si>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</si>
  <si>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</si>
  <si>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</si>
  <si>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</si>
  <si>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</si>
  <si>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</si>
  <si>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</si>
  <si>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</si>
  <si>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</si>
  <si>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</si>
  <si>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</si>
  <si>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</si>
  <si>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</si>
  <si>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</si>
  <si>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</si>
  <si>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</si>
  <si>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</si>
  <si>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</si>
  <si>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</si>
  <si>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</si>
  <si>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</si>
  <si>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</si>
  <si>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</si>
  <si>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</si>
  <si>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</si>
  <si>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</si>
  <si>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</si>
  <si>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</si>
  <si>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</si>
  <si>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</si>
  <si>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</si>
  <si>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</si>
  <si>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</si>
  <si>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</si>
  <si>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</si>
  <si>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</si>
  <si>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</si>
  <si>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</si>
  <si>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</si>
  <si>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</si>
  <si>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</si>
  <si>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</si>
  <si>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</si>
  <si>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</si>
  <si>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</si>
  <si>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</si>
  <si>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</si>
  <si>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</si>
  <si>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</si>
  <si>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</si>
  <si>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</si>
  <si>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</si>
  <si>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</si>
  <si>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</si>
  <si>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</si>
  <si>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</si>
  <si>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</si>
  <si>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</si>
  <si>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</si>
  <si>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</si>
  <si>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</si>
  <si>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</si>
  <si>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</si>
  <si>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</si>
  <si>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</si>
  <si>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</si>
  <si>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</si>
  <si>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</si>
  <si>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</si>
  <si>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</si>
  <si>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</si>
  <si>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</si>
  <si>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</si>
  <si>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</si>
  <si>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</si>
  <si>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</si>
  <si>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</si>
  <si>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</si>
  <si>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</si>
  <si>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</si>
  <si>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</si>
  <si>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</si>
  <si>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</si>
  <si>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</si>
  <si>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</si>
  <si>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</si>
  <si>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</si>
  <si>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</si>
  <si>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</si>
  <si>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</si>
  <si>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</si>
  <si>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</si>
  <si>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</si>
  <si>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</si>
  <si>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</si>
  <si>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</si>
  <si>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</si>
  <si>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</si>
  <si>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</si>
  <si>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</si>
  <si>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</si>
  <si>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</si>
  <si>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</si>
  <si>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</si>
  <si>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</si>
  <si>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</si>
  <si>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</si>
  <si>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</si>
  <si>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</si>
  <si>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</si>
  <si>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</si>
  <si>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</si>
  <si>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</si>
  <si>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</si>
  <si>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</si>
  <si>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</si>
  <si>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</si>
  <si>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</si>
  <si>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</si>
  <si>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</si>
  <si>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</si>
  <si>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</si>
  <si>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</si>
  <si>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</si>
  <si>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</si>
  <si>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</si>
  <si>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</si>
  <si>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</si>
  <si>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</si>
  <si>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</si>
  <si>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</si>
  <si>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</si>
  <si>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</si>
  <si>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</si>
  <si>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</si>
  <si>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</si>
  <si>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</si>
  <si>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</si>
  <si>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</si>
  <si>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</si>
  <si>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</si>
  <si>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</si>
  <si>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</si>
  <si>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</si>
  <si>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</si>
  <si>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</si>
  <si>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</si>
  <si>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</si>
  <si>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</si>
  <si>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</si>
  <si>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</si>
  <si>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</si>
  <si>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</si>
  <si>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</si>
  <si>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</si>
  <si>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</si>
  <si>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</si>
  <si>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</si>
  <si>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</si>
  <si>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</si>
  <si>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</si>
  <si>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</si>
  <si>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</si>
  <si>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</si>
  <si>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</si>
  <si>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</si>
  <si>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</si>
  <si>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</si>
  <si>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</si>
  <si>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</si>
  <si>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</si>
  <si>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</si>
  <si>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</si>
  <si>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</si>
  <si>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</si>
  <si>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</si>
  <si>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</si>
  <si>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</si>
  <si>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</si>
  <si>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</si>
  <si>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</si>
  <si>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</si>
  <si>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</si>
  <si>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</si>
  <si>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</si>
  <si>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</si>
  <si>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</si>
  <si>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</si>
  <si>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</si>
  <si>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</si>
  <si>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</si>
  <si>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</si>
  <si>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</si>
  <si>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</si>
  <si>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</si>
  <si>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</si>
  <si>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</si>
  <si>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</si>
  <si>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</si>
  <si>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</si>
  <si>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</si>
  <si>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</si>
  <si>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</si>
  <si>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</si>
  <si>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</si>
  <si>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</si>
  <si>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</si>
  <si>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</si>
  <si>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</si>
  <si>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</si>
  <si>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</si>
  <si>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</si>
  <si>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</si>
  <si>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</si>
  <si>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</si>
  <si>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</si>
  <si>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</si>
  <si>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</si>
  <si>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</si>
  <si>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</si>
  <si>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</si>
  <si>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</si>
  <si>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</si>
  <si>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</si>
  <si>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</si>
  <si>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</si>
  <si>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</si>
  <si>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</si>
  <si>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</si>
  <si>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</si>
  <si>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</si>
  <si>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</si>
  <si>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</si>
  <si>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</si>
  <si>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</si>
  <si>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</si>
  <si>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</si>
  <si>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</si>
  <si>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</si>
  <si>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</si>
  <si>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</si>
  <si>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</si>
  <si>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</si>
  <si>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</si>
  <si>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</si>
  <si>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</si>
  <si>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</si>
  <si>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</si>
  <si>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</si>
  <si>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</si>
  <si>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</si>
  <si>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</si>
  <si>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</si>
  <si>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</si>
  <si>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</si>
  <si>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</si>
  <si>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</si>
  <si>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</si>
  <si>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</si>
  <si>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</si>
  <si>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</si>
  <si>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</si>
  <si>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</si>
  <si>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</si>
  <si>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</si>
  <si>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</si>
  <si>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</si>
  <si>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</si>
  <si>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</si>
  <si>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</si>
  <si>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</si>
  <si>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</si>
  <si>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</si>
  <si>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</si>
  <si>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</si>
  <si>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</si>
  <si>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</si>
  <si>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</si>
  <si>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</si>
  <si>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</si>
  <si>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</si>
  <si>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</si>
  <si>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</si>
  <si>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</si>
  <si>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</si>
  <si>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</si>
  <si>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</si>
  <si>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</si>
  <si>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</si>
  <si>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</si>
  <si>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</si>
  <si>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</si>
  <si>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</si>
  <si>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</si>
  <si>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</si>
  <si>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</si>
  <si>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</si>
  <si>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</si>
  <si>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</si>
  <si>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</si>
  <si>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</si>
  <si>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</si>
  <si>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</si>
  <si>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</si>
  <si>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</si>
  <si>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</si>
  <si>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</si>
  <si>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</si>
  <si>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</si>
  <si>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</si>
  <si>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</si>
  <si>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</si>
  <si>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</si>
  <si>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</si>
  <si>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</si>
  <si>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</si>
  <si>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</si>
  <si>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</si>
  <si>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</si>
  <si>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</si>
  <si>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</si>
  <si>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</si>
  <si>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</si>
  <si>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</si>
  <si>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</si>
  <si>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</si>
  <si>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</si>
  <si>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</si>
  <si>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</si>
  <si>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</si>
  <si>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</si>
  <si>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</si>
  <si>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</si>
  <si>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</si>
  <si>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</si>
  <si>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</si>
  <si>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</si>
  <si>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</si>
  <si>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</si>
  <si>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</si>
  <si>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</si>
  <si>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</si>
  <si>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</si>
  <si>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</si>
  <si>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</si>
  <si>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</si>
  <si>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</si>
  <si>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</si>
  <si>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</si>
  <si>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</si>
  <si>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</si>
  <si>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</si>
  <si>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</si>
  <si>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</si>
  <si>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</si>
  <si>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</si>
  <si>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</si>
  <si>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</si>
  <si>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</si>
  <si>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</si>
  <si>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</si>
  <si>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</si>
  <si>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</si>
  <si>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</si>
  <si>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</si>
  <si>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</si>
  <si>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</si>
  <si>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</si>
  <si>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</si>
  <si>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</si>
  <si>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</si>
  <si>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</si>
  <si>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</si>
  <si>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</si>
  <si>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</si>
  <si>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</si>
  <si>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</si>
  <si>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</si>
  <si>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</si>
  <si>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</si>
  <si>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</si>
  <si>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</si>
  <si>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</si>
  <si>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</si>
  <si>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</si>
  <si>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</si>
  <si>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</si>
  <si>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</si>
  <si>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</si>
  <si>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</si>
  <si>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</si>
  <si>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</si>
  <si>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</si>
  <si>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</si>
  <si>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</si>
  <si>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</si>
  <si>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</si>
  <si>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</si>
  <si>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</si>
  <si>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</si>
  <si>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</si>
  <si>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</si>
  <si>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</si>
  <si>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</si>
  <si>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</si>
  <si>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</si>
  <si>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</si>
  <si>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</si>
  <si>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</si>
  <si>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</si>
  <si>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</si>
  <si>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</si>
  <si>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</si>
  <si>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</si>
  <si>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</si>
  <si>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</si>
  <si>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</si>
  <si>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</si>
  <si>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</si>
  <si>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</si>
  <si>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</si>
  <si>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</si>
  <si>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</si>
  <si>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</si>
  <si>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</si>
  <si>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</si>
  <si>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</si>
  <si>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</si>
  <si>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</si>
  <si>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</si>
  <si>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</si>
  <si>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</si>
  <si>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</si>
  <si>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</si>
  <si>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</si>
  <si>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</si>
  <si>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</si>
  <si>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</si>
  <si>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</si>
  <si>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</si>
  <si>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</si>
  <si>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</si>
  <si>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</si>
  <si>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</si>
  <si>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</si>
  <si>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</si>
  <si>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</si>
  <si>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</si>
  <si>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</si>
  <si>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</si>
  <si>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</si>
  <si>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</si>
  <si>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</si>
  <si>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</si>
  <si>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</si>
  <si>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</si>
  <si>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</si>
  <si>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</si>
  <si>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</si>
  <si>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</si>
  <si>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</si>
  <si>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</si>
  <si>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</si>
  <si>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</si>
  <si>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</si>
  <si>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</si>
  <si>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</si>
  <si>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</si>
  <si>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</si>
  <si>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</si>
  <si>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</si>
  <si>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</si>
  <si>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</si>
  <si>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</si>
  <si>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</si>
  <si>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</si>
  <si>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</si>
  <si>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</si>
  <si>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</si>
  <si>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</si>
  <si>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</si>
  <si>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</si>
  <si>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</si>
  <si>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</si>
  <si>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</si>
  <si>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</si>
  <si>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</si>
  <si>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</si>
  <si>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</si>
  <si>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</si>
  <si>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</si>
  <si>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</si>
  <si>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</si>
  <si>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</si>
  <si>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</si>
  <si>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</si>
  <si>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</si>
  <si>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</si>
  <si>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</si>
  <si>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</si>
  <si>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</si>
  <si>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</si>
  <si>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</si>
  <si>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</si>
  <si>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</si>
  <si>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</si>
  <si>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</si>
  <si>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</si>
  <si>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</si>
  <si>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</si>
  <si>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</si>
  <si>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</si>
  <si>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</si>
  <si>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</si>
  <si>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</si>
  <si>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</si>
  <si>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</si>
  <si>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</si>
  <si>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</si>
  <si>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</si>
  <si>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</si>
  <si>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</si>
  <si>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</si>
  <si>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</si>
  <si>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</si>
  <si>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</si>
  <si>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</si>
  <si>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</si>
  <si>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</si>
  <si>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</si>
  <si>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</si>
  <si>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</si>
  <si>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</si>
  <si>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</si>
  <si>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</si>
  <si>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</si>
  <si>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</si>
  <si>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</si>
  <si>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</si>
  <si>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</si>
  <si>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</si>
  <si>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</si>
  <si>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</si>
  <si>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</si>
  <si>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</si>
  <si>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</si>
  <si>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</si>
  <si>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</si>
  <si>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</si>
  <si>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</si>
  <si>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</si>
  <si>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</si>
  <si>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</si>
  <si>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</si>
  <si>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</si>
  <si>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</si>
  <si>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</si>
  <si>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</si>
  <si>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</si>
  <si>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</si>
  <si>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</si>
  <si>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</si>
  <si>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</si>
  <si>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</si>
  <si>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</si>
  <si>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</si>
  <si>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</si>
  <si>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</si>
  <si>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</si>
  <si>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</si>
  <si>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</si>
  <si>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</si>
  <si>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</si>
  <si>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</si>
  <si>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</si>
  <si>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</si>
  <si>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</si>
  <si>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</si>
  <si>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</si>
  <si>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</si>
  <si>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</si>
  <si>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</si>
  <si>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</si>
  <si>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</si>
  <si>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</si>
  <si>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</si>
  <si>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</si>
  <si>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</si>
  <si>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</si>
  <si>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</si>
  <si>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</si>
  <si>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</si>
  <si>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</si>
  <si>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</si>
  <si>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</si>
  <si>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</si>
  <si>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</si>
  <si>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</si>
  <si>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</si>
  <si>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</si>
  <si>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</si>
  <si>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</si>
  <si>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</si>
  <si>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</si>
  <si>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</si>
  <si>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</si>
  <si>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</si>
  <si>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</si>
  <si>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</si>
  <si>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</si>
  <si>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</si>
  <si>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</si>
  <si>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</si>
  <si>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</si>
  <si>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</si>
  <si>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</si>
  <si>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</si>
  <si>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</si>
  <si>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</si>
  <si>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</si>
  <si>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</si>
  <si>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</si>
  <si>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</si>
  <si>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</si>
  <si>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</si>
  <si>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</si>
  <si>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</si>
  <si>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</si>
  <si>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</si>
  <si>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</si>
  <si>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</si>
  <si>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</si>
  <si>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</si>
  <si>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</si>
  <si>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</si>
  <si>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</si>
  <si>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</si>
  <si>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</si>
  <si>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</si>
  <si>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</si>
  <si>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</si>
  <si>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</si>
  <si>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</si>
  <si>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</si>
  <si>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</si>
  <si>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</si>
  <si>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</si>
  <si>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</si>
  <si>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</si>
  <si>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</si>
  <si>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</si>
  <si>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</si>
  <si>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</si>
  <si>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</si>
  <si>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</si>
  <si>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</si>
  <si>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</si>
  <si>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</si>
  <si>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</si>
  <si>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</si>
  <si>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</si>
  <si>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</si>
  <si>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</si>
  <si>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</si>
  <si>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</si>
  <si>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</si>
  <si>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</si>
  <si>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</si>
  <si>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</si>
  <si>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</si>
  <si>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</si>
  <si>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</si>
  <si>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</si>
  <si>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</si>
  <si>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</si>
  <si>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</si>
  <si>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</si>
  <si>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</si>
  <si>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</si>
  <si>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</si>
  <si>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</si>
  <si>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</si>
  <si>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</si>
  <si>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</si>
  <si>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</si>
  <si>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</si>
  <si>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</si>
  <si>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</si>
  <si>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</si>
  <si>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</si>
  <si>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</si>
  <si>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</si>
  <si>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</si>
  <si>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</si>
  <si>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</si>
  <si>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</si>
  <si>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</si>
  <si>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</si>
  <si>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</si>
  <si>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</si>
  <si>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</si>
  <si>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</si>
  <si>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</si>
  <si>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</si>
  <si>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</si>
  <si>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</si>
  <si>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</si>
  <si>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</si>
  <si>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</si>
  <si>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</si>
  <si>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</si>
  <si>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</si>
  <si>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</si>
  <si>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</si>
  <si>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</si>
  <si>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</si>
  <si>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</si>
  <si>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</si>
  <si>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</si>
  <si>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</si>
  <si>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</si>
  <si>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</si>
  <si>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</si>
  <si>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</si>
  <si>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</si>
  <si>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</si>
  <si>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</si>
  <si>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</si>
  <si>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</si>
  <si>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</si>
  <si>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</si>
  <si>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</si>
  <si>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</si>
  <si>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</si>
  <si>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</si>
  <si>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</si>
  <si>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</si>
  <si>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</si>
  <si>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</si>
  <si>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</si>
  <si>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</si>
  <si>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</si>
  <si>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</si>
  <si>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</si>
  <si>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</si>
  <si>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</si>
  <si>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</si>
  <si>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</si>
  <si>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</si>
  <si>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</si>
  <si>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</si>
  <si>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</si>
  <si>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</si>
  <si>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</si>
  <si>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</si>
  <si>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</si>
  <si>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</si>
  <si>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</si>
  <si>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</si>
  <si>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</si>
  <si>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</si>
  <si>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</si>
  <si>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</si>
  <si>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</si>
  <si>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</si>
  <si>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</si>
  <si>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</si>
  <si>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</si>
  <si>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</si>
  <si>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</si>
  <si>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</si>
  <si>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</si>
  <si>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</si>
  <si>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</si>
  <si>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</si>
  <si>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</si>
  <si>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</si>
  <si>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</si>
  <si>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</si>
  <si>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</si>
  <si>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</si>
  <si>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</si>
  <si>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</si>
  <si>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</si>
  <si>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</si>
  <si>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</si>
  <si>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</si>
  <si>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</si>
  <si>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</si>
  <si>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</si>
  <si>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</si>
  <si>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</si>
  <si>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</si>
  <si>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</si>
  <si>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</si>
  <si>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</si>
  <si>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</si>
  <si>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</si>
  <si>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</si>
  <si>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</si>
  <si>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</si>
  <si>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</si>
  <si>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</si>
  <si>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</si>
  <si>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</si>
  <si>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</si>
  <si>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</si>
  <si>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</si>
  <si>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</si>
  <si>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</si>
  <si>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</si>
  <si>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</si>
  <si>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</si>
  <si>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</si>
  <si>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</si>
  <si>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</si>
  <si>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</si>
  <si>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</si>
  <si>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</si>
  <si>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</si>
  <si>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</si>
  <si>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</si>
  <si>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</si>
  <si>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</si>
  <si>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</si>
  <si>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</si>
  <si>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</si>
  <si>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</si>
  <si>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</si>
  <si>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</si>
  <si>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</si>
  <si>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</si>
  <si>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</si>
  <si>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</si>
  <si>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</si>
  <si>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</si>
  <si>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</si>
  <si>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</si>
  <si>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</si>
  <si>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</si>
  <si>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</si>
  <si>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</si>
  <si>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</si>
  <si>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</si>
  <si>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</si>
  <si>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</si>
  <si>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</si>
  <si>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</si>
  <si>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</si>
  <si>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</si>
  <si>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</si>
  <si>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</si>
  <si>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</si>
  <si>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</si>
  <si>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</si>
  <si>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</si>
  <si>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</si>
  <si>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</si>
  <si>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</si>
  <si>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</si>
  <si>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</si>
  <si>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</si>
  <si>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</si>
  <si>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</si>
  <si>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</si>
  <si>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</si>
  <si>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</si>
  <si>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</si>
  <si>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</si>
  <si>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</si>
  <si>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</si>
  <si>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</si>
  <si>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</si>
  <si>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</si>
  <si>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</si>
  <si>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</si>
  <si>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</si>
  <si>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</si>
  <si>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</si>
  <si>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</si>
  <si>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</si>
  <si>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</si>
  <si>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</si>
  <si>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</si>
  <si>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</si>
  <si>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</si>
  <si>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</si>
  <si>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</si>
  <si>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</si>
  <si>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</si>
  <si>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</si>
  <si>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</si>
  <si>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</si>
  <si>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</si>
  <si>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</si>
  <si>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</si>
  <si>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</si>
  <si>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</si>
  <si>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</si>
  <si>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</si>
  <si>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</si>
  <si>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</si>
  <si>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</si>
  <si>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</si>
  <si>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</si>
  <si>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</si>
  <si>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</si>
  <si>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</si>
  <si>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</si>
  <si>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</si>
  <si>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</si>
  <si>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</si>
  <si>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</si>
  <si>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</si>
  <si>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</si>
  <si>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</si>
  <si>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</si>
  <si>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</si>
  <si>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</si>
  <si>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</si>
  <si>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</si>
  <si>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</si>
  <si>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</si>
  <si>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</si>
  <si>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</si>
  <si>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</si>
  <si>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</si>
  <si>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</si>
  <si>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</si>
  <si>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</si>
  <si>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</si>
  <si>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</si>
  <si>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</si>
  <si>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</si>
  <si>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</si>
  <si>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</si>
  <si>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</si>
  <si>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</si>
  <si>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</si>
  <si>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</si>
  <si>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</si>
  <si>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</si>
  <si>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</si>
  <si>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</si>
  <si>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</si>
  <si>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</si>
  <si>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</si>
  <si>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</si>
  <si>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</si>
  <si>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</si>
  <si>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</si>
  <si>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</si>
  <si>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</si>
  <si>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</si>
  <si>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</si>
  <si>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</si>
  <si>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</si>
  <si>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</si>
  <si>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</si>
  <si>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</si>
  <si>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</si>
  <si>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</si>
  <si>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</si>
  <si>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</si>
  <si>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</si>
  <si>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</si>
  <si>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</si>
  <si>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</si>
  <si>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</si>
  <si>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</si>
  <si>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</si>
  <si>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</si>
  <si>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</si>
  <si>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</si>
  <si>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</si>
  <si>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</si>
  <si>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</si>
  <si>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</si>
  <si>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</si>
  <si>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</si>
  <si>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</si>
  <si>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</si>
  <si>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</si>
  <si>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</si>
  <si>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</si>
  <si>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</si>
  <si>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</si>
  <si>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</si>
  <si>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</si>
  <si>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</si>
  <si>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</si>
  <si>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</si>
  <si>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</si>
  <si>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</si>
  <si>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</si>
  <si>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</si>
  <si>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</si>
  <si>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</si>
  <si>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</si>
  <si>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</si>
  <si>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</si>
  <si>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</si>
  <si>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</si>
  <si>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</si>
  <si>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</si>
  <si>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</si>
  <si>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</si>
  <si>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</si>
  <si>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</si>
  <si>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</si>
  <si>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</si>
  <si>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</si>
  <si>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</si>
  <si>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</si>
  <si>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</si>
  <si>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</si>
  <si>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</si>
  <si>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</si>
  <si>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</si>
  <si>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</si>
  <si>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</si>
  <si>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</si>
  <si>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</si>
  <si>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</si>
  <si>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</si>
  <si>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</si>
  <si>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</si>
  <si>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</si>
  <si>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</si>
  <si>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</si>
  <si>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</si>
  <si>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</si>
  <si>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</si>
  <si>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</si>
  <si>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</si>
  <si>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</si>
  <si>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</si>
  <si>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</si>
  <si>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</si>
  <si>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</si>
  <si>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</si>
  <si>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</si>
  <si>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</si>
  <si>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</si>
  <si>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</si>
  <si>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</si>
  <si>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</si>
  <si>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</si>
  <si>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</si>
  <si>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</si>
  <si>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</si>
  <si>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</si>
  <si>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</si>
  <si>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</si>
  <si>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</si>
  <si>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</si>
  <si>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</si>
  <si>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</si>
  <si>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</si>
  <si>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</si>
  <si>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</si>
  <si>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</si>
  <si>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</si>
  <si>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</si>
  <si>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</si>
  <si>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</si>
  <si>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</si>
  <si>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</si>
  <si>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</si>
  <si>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</si>
  <si>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</si>
  <si>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</si>
  <si>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</si>
  <si>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</si>
  <si>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</si>
  <si>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</si>
  <si>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</si>
  <si>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</si>
  <si>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</si>
  <si>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</si>
  <si>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</si>
  <si>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</si>
  <si>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</si>
  <si>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</si>
  <si>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</si>
  <si>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</si>
  <si>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</si>
  <si>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</si>
  <si>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</si>
  <si>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</si>
  <si>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</si>
  <si>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</si>
  <si>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</si>
  <si>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</si>
  <si>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</si>
  <si>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</si>
  <si>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</si>
  <si>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</si>
  <si>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</si>
  <si>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</si>
  <si>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</si>
  <si>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</si>
  <si>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</si>
  <si>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</si>
  <si>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</si>
  <si>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</si>
  <si>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</si>
  <si>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</si>
  <si>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</si>
  <si>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</si>
  <si>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</si>
  <si>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</si>
  <si>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</si>
  <si>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</si>
  <si>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</si>
  <si>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</si>
  <si>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</si>
  <si>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</si>
  <si>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</si>
  <si>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</si>
  <si>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</si>
  <si>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</si>
  <si>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</si>
  <si>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</si>
  <si>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</si>
  <si>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</si>
  <si>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</si>
  <si>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</si>
  <si>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</si>
  <si>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</si>
  <si>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</si>
  <si>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</si>
  <si>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</si>
  <si>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</si>
  <si>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</si>
  <si>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</si>
  <si>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</si>
  <si>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</si>
  <si>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</si>
  <si>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</si>
  <si>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</si>
  <si>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</si>
  <si>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</si>
  <si>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</si>
  <si>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</si>
  <si>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</si>
  <si>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</si>
  <si>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</si>
  <si>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</si>
  <si>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</si>
  <si>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</si>
  <si>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</si>
  <si>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</si>
  <si>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</si>
  <si>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</si>
  <si>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</si>
  <si>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</si>
  <si>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</si>
  <si>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</si>
  <si>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</si>
  <si>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</si>
  <si>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</si>
  <si>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</si>
  <si>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</si>
  <si>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</si>
  <si>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</si>
  <si>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</si>
  <si>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</si>
  <si>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</si>
  <si>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</si>
  <si>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</si>
  <si>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</si>
  <si>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</si>
  <si>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</si>
  <si>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</si>
  <si>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</si>
  <si>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</si>
  <si>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</si>
  <si>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</si>
  <si>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</si>
  <si>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</si>
  <si>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</si>
  <si>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</si>
  <si>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</si>
  <si>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</si>
  <si>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</si>
  <si>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</si>
  <si>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</si>
  <si>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</si>
  <si>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</si>
  <si>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</si>
  <si>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</si>
  <si>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</si>
  <si>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</si>
  <si>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</si>
  <si>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</si>
  <si>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</si>
  <si>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</si>
  <si>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</si>
  <si>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</si>
  <si>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</si>
  <si>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</si>
  <si>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</si>
  <si>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</si>
  <si>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</si>
  <si>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</si>
  <si>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</si>
  <si>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</si>
  <si>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</si>
  <si>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</si>
  <si>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</si>
  <si>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</si>
  <si>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</si>
  <si>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</si>
  <si>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</si>
  <si>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</si>
  <si>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</si>
  <si>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</si>
  <si>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</si>
  <si>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</si>
  <si>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</si>
  <si>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</si>
  <si>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</si>
  <si>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</si>
  <si>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</si>
  <si>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</si>
  <si>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</si>
  <si>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</si>
  <si>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</si>
  <si>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</si>
  <si>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</si>
  <si>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</si>
  <si>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</si>
  <si>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</si>
  <si>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</si>
  <si>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</si>
  <si>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</si>
  <si>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</si>
  <si>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</si>
  <si>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</si>
  <si>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</si>
  <si>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</si>
  <si>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</si>
  <si>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</si>
  <si>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</si>
  <si>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</si>
  <si>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</si>
  <si>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</si>
  <si>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</si>
  <si>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</si>
  <si>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</si>
  <si>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</si>
  <si>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</si>
  <si>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</si>
  <si>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</si>
  <si>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</si>
  <si>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</si>
  <si>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</si>
  <si>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</si>
  <si>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</si>
  <si>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</si>
  <si>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</si>
  <si>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</si>
  <si>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</si>
  <si>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</si>
  <si>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</si>
  <si>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</si>
  <si>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</si>
  <si>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</si>
  <si>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</si>
  <si>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</si>
  <si>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</si>
  <si>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</si>
  <si>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</si>
  <si>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</si>
  <si>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</si>
  <si>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</si>
  <si>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</si>
  <si>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</si>
  <si>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</si>
  <si>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</si>
  <si>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</si>
  <si>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</si>
  <si>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</si>
  <si>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</si>
  <si>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</si>
  <si>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</si>
  <si>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</si>
  <si>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</si>
  <si>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</si>
  <si>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</si>
  <si>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</si>
  <si>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</si>
  <si>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</si>
  <si>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</si>
  <si>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</si>
  <si>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</si>
  <si>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</si>
  <si>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</si>
  <si>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</si>
  <si>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</si>
  <si>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</si>
  <si>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</si>
  <si>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</si>
  <si>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</si>
  <si>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</si>
  <si>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</si>
  <si>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</si>
  <si>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</si>
  <si>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</si>
  <si>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</si>
  <si>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</si>
  <si>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</si>
  <si>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</si>
  <si>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</si>
  <si>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</si>
  <si>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</si>
  <si>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</si>
  <si>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</si>
  <si>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</si>
  <si>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</si>
  <si>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</si>
  <si>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</si>
  <si>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</si>
  <si>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</si>
  <si>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</si>
  <si>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</si>
  <si>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</si>
  <si>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</si>
  <si>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</si>
  <si>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</si>
  <si>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</si>
  <si>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</si>
  <si>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</si>
  <si>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</si>
  <si>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</si>
  <si>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</si>
  <si>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</si>
  <si>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</si>
  <si>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</si>
  <si>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</si>
  <si>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</si>
  <si>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</si>
  <si>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</si>
  <si>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</si>
  <si>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</si>
  <si>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</si>
  <si>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</si>
  <si>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</si>
  <si>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</si>
  <si>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</si>
  <si>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</si>
  <si>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</si>
  <si>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</si>
  <si>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</si>
  <si>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</si>
  <si>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</si>
  <si>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</si>
  <si>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</si>
  <si>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</si>
  <si>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</si>
  <si>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</si>
  <si>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</si>
  <si>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</si>
  <si>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</si>
  <si>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</si>
  <si>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</si>
  <si>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</si>
  <si>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</si>
  <si>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</si>
  <si>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</si>
  <si>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</si>
  <si>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</si>
  <si>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</si>
  <si>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</si>
  <si>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</si>
  <si>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</si>
  <si>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</si>
  <si>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</si>
  <si>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</si>
  <si>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</si>
  <si>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</si>
  <si>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</si>
  <si>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</si>
  <si>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</si>
  <si>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</si>
  <si>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</si>
  <si>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</si>
  <si>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</si>
  <si>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</si>
  <si>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</si>
  <si>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</si>
  <si>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</si>
  <si>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</si>
  <si>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</si>
  <si>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</si>
  <si>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</si>
  <si>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</si>
  <si>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</si>
  <si>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</si>
  <si>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</si>
  <si>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</si>
  <si>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</si>
  <si>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</si>
  <si>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</si>
  <si>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</si>
  <si>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</si>
  <si>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</si>
  <si>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</si>
  <si>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</si>
  <si>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</si>
  <si>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</si>
  <si>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</si>
  <si>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</si>
  <si>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</si>
  <si>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</si>
  <si>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</si>
  <si>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</si>
  <si>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</si>
  <si>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</si>
  <si>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</si>
  <si>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</si>
  <si>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</si>
  <si>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</si>
  <si>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</si>
  <si>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</si>
  <si>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</si>
  <si>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</si>
  <si>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</si>
  <si>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</si>
  <si>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</si>
  <si>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</si>
  <si>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</si>
  <si>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</si>
  <si>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</si>
  <si>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</si>
  <si>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</si>
  <si>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</si>
  <si>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</si>
  <si>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</si>
  <si>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</si>
  <si>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</si>
  <si>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</si>
  <si>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</si>
  <si>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</si>
  <si>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</si>
  <si>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</si>
  <si>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</si>
  <si>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</si>
  <si>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</si>
  <si>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</si>
  <si>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</si>
  <si>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</si>
  <si>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</si>
  <si>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</si>
  <si>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</si>
  <si>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</si>
  <si>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</si>
  <si>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</si>
  <si>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</si>
  <si>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</si>
  <si>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</si>
  <si>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</si>
  <si>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</si>
  <si>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</si>
  <si>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</si>
  <si>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</si>
  <si>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</si>
  <si>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</si>
  <si>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</si>
  <si>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</si>
  <si>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</si>
  <si>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</si>
  <si>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</si>
  <si>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</si>
  <si>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</si>
  <si>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</si>
  <si>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</si>
  <si>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</si>
  <si>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</si>
  <si>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</si>
  <si>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</si>
  <si>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</si>
  <si>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</si>
  <si>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</si>
  <si>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</si>
  <si>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</si>
  <si>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</si>
  <si>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</si>
  <si>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</si>
  <si>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</si>
  <si>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</si>
  <si>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</si>
  <si>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</si>
  <si>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</si>
  <si>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</si>
  <si>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</si>
  <si>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</si>
  <si>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</si>
  <si>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</si>
  <si>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</si>
  <si>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</si>
  <si>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</si>
  <si>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</si>
  <si>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</si>
  <si>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</si>
  <si>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</si>
  <si>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</si>
  <si>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</si>
  <si>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</si>
  <si>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</si>
  <si>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</si>
  <si>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</si>
  <si>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</si>
  <si>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</si>
  <si>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</si>
  <si>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</si>
  <si>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</si>
  <si>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</si>
  <si>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</si>
  <si>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</si>
  <si>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</si>
  <si>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</si>
  <si>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</si>
  <si>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</si>
  <si>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</si>
  <si>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</si>
  <si>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</si>
  <si>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</si>
  <si>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</si>
  <si>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</si>
  <si>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</si>
  <si>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</si>
  <si>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</si>
  <si>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</si>
  <si>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</si>
  <si>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</si>
  <si>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</si>
  <si>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</si>
  <si>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</si>
  <si>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</si>
  <si>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</si>
  <si>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</si>
  <si>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</si>
  <si>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</si>
  <si>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</si>
  <si>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</si>
  <si>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</si>
  <si>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</si>
  <si>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</si>
  <si>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</si>
  <si>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</si>
  <si>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</si>
  <si>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</si>
  <si>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</si>
  <si>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</si>
  <si>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</si>
  <si>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</si>
  <si>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</si>
  <si>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</si>
  <si>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</si>
  <si>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</si>
  <si>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</si>
  <si>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</si>
  <si>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</si>
  <si>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</si>
  <si>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</si>
  <si>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</si>
  <si>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</si>
  <si>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</si>
  <si>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</si>
  <si>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</si>
  <si>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</si>
  <si>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</si>
  <si>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</si>
  <si>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</si>
  <si>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</si>
  <si>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</si>
  <si>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</si>
  <si>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</si>
  <si>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</si>
  <si>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</si>
  <si>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</si>
  <si>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</si>
  <si>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</si>
  <si>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</si>
  <si>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</si>
  <si>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</si>
  <si>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</si>
  <si>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</si>
  <si>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</si>
  <si>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</si>
  <si>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</si>
  <si>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</si>
  <si>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</si>
  <si>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</si>
  <si>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</si>
  <si>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</si>
  <si>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</si>
  <si>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</si>
  <si>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</si>
  <si>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</si>
  <si>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</si>
  <si>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</si>
  <si>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</si>
  <si>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</si>
  <si>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</si>
  <si>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</si>
  <si>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</si>
  <si>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</si>
  <si>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</si>
  <si>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</si>
  <si>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</si>
  <si>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</si>
  <si>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</si>
  <si>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</si>
  <si>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</si>
  <si>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</si>
  <si>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</si>
  <si>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</si>
  <si>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</si>
  <si>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</si>
  <si>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</si>
  <si>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</si>
  <si>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</si>
  <si>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</si>
  <si>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</si>
  <si>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</si>
  <si>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</si>
  <si>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</si>
  <si>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</si>
  <si>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</si>
  <si>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</si>
  <si>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</si>
  <si>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</si>
  <si>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</si>
  <si>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</si>
  <si>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</si>
  <si>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</si>
  <si>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</si>
  <si>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</si>
  <si>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</si>
  <si>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</si>
  <si>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</si>
  <si>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</si>
  <si>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</si>
  <si>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</si>
  <si>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</si>
  <si>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</si>
  <si>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</si>
  <si>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</si>
  <si>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</si>
  <si>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</si>
  <si>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</si>
  <si>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</si>
  <si>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</si>
  <si>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</si>
  <si>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</si>
  <si>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</si>
  <si>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</si>
  <si>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</si>
  <si>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</si>
  <si>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</si>
  <si>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</si>
  <si>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</si>
  <si>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</si>
  <si>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</si>
  <si>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</si>
  <si>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</si>
  <si>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</si>
  <si>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</si>
  <si>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</si>
  <si>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</si>
  <si>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</si>
  <si>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</si>
  <si>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</si>
  <si>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</si>
  <si>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</si>
  <si>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</si>
  <si>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</si>
  <si>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</si>
  <si>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</si>
  <si>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</si>
  <si>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</si>
  <si>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</si>
  <si>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</si>
  <si>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</si>
  <si>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</si>
  <si>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</si>
  <si>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</si>
  <si>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</si>
  <si>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</si>
  <si>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</si>
  <si>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</si>
  <si>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</si>
  <si>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</si>
  <si>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</si>
  <si>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</si>
  <si>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</si>
  <si>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</si>
  <si>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</si>
  <si>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</si>
  <si>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</si>
  <si>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</si>
  <si>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</si>
  <si>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</si>
  <si>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</si>
  <si>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</si>
  <si>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</si>
  <si>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</si>
  <si>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</si>
  <si>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</si>
  <si>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</si>
  <si>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</si>
  <si>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</si>
  <si>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</si>
  <si>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</si>
  <si>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</si>
  <si>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</si>
  <si>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</si>
  <si>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</si>
  <si>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</si>
  <si>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</si>
  <si>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</si>
  <si>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</si>
  <si>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</si>
  <si>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</si>
  <si>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</si>
  <si>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</si>
  <si>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</si>
  <si>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</si>
  <si>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</si>
  <si>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</si>
  <si>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</si>
  <si>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</si>
  <si>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</si>
  <si>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</si>
  <si>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</si>
  <si>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</si>
  <si>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</si>
  <si>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</si>
  <si>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</si>
  <si>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</si>
  <si>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</si>
  <si>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</si>
  <si>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</si>
  <si>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</si>
  <si>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</si>
  <si>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</si>
  <si>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</si>
  <si>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</si>
  <si>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</si>
  <si>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</si>
  <si>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</si>
  <si>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</si>
  <si>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</si>
  <si>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</si>
  <si>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</si>
  <si>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</si>
  <si>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</si>
  <si>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</si>
  <si>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</si>
  <si>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</si>
  <si>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</si>
  <si>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</si>
  <si>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</si>
  <si>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</si>
  <si>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</si>
  <si>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</si>
  <si>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</si>
  <si>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</si>
  <si>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</si>
  <si>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</si>
  <si>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</si>
  <si>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</si>
  <si>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</si>
  <si>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</si>
  <si>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</si>
  <si>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</si>
  <si>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</si>
  <si>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</si>
  <si>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</si>
  <si>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</si>
  <si>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</si>
  <si>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</si>
  <si>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</si>
  <si>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</si>
  <si>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</si>
  <si>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</si>
  <si>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</si>
  <si>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</si>
  <si>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</si>
  <si>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</si>
  <si>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</si>
  <si>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</si>
  <si>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</si>
  <si>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</si>
  <si>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</si>
  <si>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</si>
  <si>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</si>
  <si>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</si>
  <si>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</si>
  <si>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</si>
  <si>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</si>
  <si>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</si>
  <si>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</si>
  <si>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</si>
  <si>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</si>
  <si>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</si>
  <si>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</si>
  <si>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</si>
  <si>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</si>
  <si>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</si>
  <si>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</si>
  <si>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</si>
  <si>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</si>
  <si>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</si>
  <si>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</si>
  <si>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</si>
  <si>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</si>
  <si>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</si>
  <si>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</si>
  <si>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</si>
  <si>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</si>
  <si>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</si>
  <si>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</si>
  <si>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</si>
  <si>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</si>
  <si>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</si>
  <si>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</si>
  <si>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</si>
  <si>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</si>
  <si>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</si>
  <si>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</si>
  <si>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</si>
  <si>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</si>
  <si>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</si>
  <si>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</si>
  <si>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</si>
  <si>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</si>
  <si>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</si>
  <si>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</si>
  <si>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</si>
  <si>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</si>
  <si>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</si>
  <si>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</si>
  <si>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</si>
  <si>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</si>
  <si>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</si>
  <si>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</si>
  <si>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</si>
  <si>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</si>
  <si>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</si>
  <si>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</si>
  <si>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</si>
  <si>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</si>
  <si>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</si>
  <si>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</si>
  <si>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</si>
  <si>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</si>
  <si>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</si>
  <si>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</si>
  <si>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</si>
  <si>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</si>
  <si>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</si>
  <si>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</si>
  <si>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</si>
  <si>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</si>
  <si>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</si>
  <si>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</si>
  <si>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</si>
  <si>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</si>
  <si>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</si>
  <si>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</si>
  <si>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</si>
  <si>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</si>
  <si>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</si>
  <si>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</si>
  <si>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</si>
  <si>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</si>
  <si>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</si>
  <si>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</si>
  <si>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</si>
  <si>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</si>
  <si>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</si>
  <si>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</si>
  <si>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</si>
  <si>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</si>
  <si>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</si>
  <si>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</si>
  <si>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</si>
  <si>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</si>
  <si>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</si>
  <si>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</si>
  <si>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</si>
  <si>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</si>
  <si>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</si>
  <si>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</si>
  <si>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</si>
  <si>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</si>
  <si>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</si>
  <si>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</si>
  <si>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</si>
  <si>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</si>
  <si>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</si>
  <si>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</si>
  <si>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</si>
  <si>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</si>
  <si>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</si>
  <si>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</si>
  <si>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</si>
  <si>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</si>
  <si>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</si>
  <si>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</si>
  <si>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</si>
  <si>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</si>
  <si>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</si>
  <si>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</si>
  <si>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</si>
  <si>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</si>
  <si>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</si>
  <si>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</si>
  <si>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</si>
  <si>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</si>
  <si>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</si>
  <si>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</si>
  <si>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</si>
  <si>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</si>
  <si>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</si>
  <si>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</si>
  <si>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</si>
  <si>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</si>
  <si>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</si>
  <si>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</si>
  <si>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</si>
  <si>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</si>
  <si>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</si>
  <si>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</si>
  <si>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</si>
  <si>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</si>
  <si>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</si>
  <si>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</si>
  <si>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</si>
  <si>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</si>
  <si>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</si>
  <si>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</si>
  <si>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</si>
  <si>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</si>
  <si>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</si>
  <si>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</si>
  <si>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</si>
  <si>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</si>
  <si>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</si>
  <si>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</si>
  <si>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</si>
  <si>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</si>
  <si>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</si>
  <si>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</si>
  <si>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</si>
  <si>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</si>
  <si>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</si>
  <si>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</si>
  <si>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</si>
  <si>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</si>
  <si>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</si>
  <si>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</si>
  <si>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</si>
  <si>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</si>
  <si>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</si>
  <si>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</si>
  <si>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</si>
  <si>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</si>
  <si>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</si>
  <si>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</si>
  <si>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</si>
  <si>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</si>
  <si>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</si>
  <si>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</si>
  <si>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</si>
  <si>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</si>
  <si>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</si>
  <si>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</si>
  <si>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</si>
  <si>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</si>
  <si>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</si>
  <si>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</si>
  <si>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</si>
  <si>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</si>
  <si>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</si>
  <si>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</si>
  <si>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</si>
  <si>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</si>
  <si>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</si>
  <si>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</si>
  <si>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</si>
  <si>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</si>
  <si>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</si>
  <si>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</si>
  <si>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</si>
  <si>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</si>
  <si>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</si>
  <si>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</si>
  <si>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</si>
  <si>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</si>
  <si>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</si>
  <si>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</si>
  <si>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</si>
  <si>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</si>
  <si>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</si>
  <si>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</si>
  <si>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</si>
  <si>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</si>
  <si>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</si>
  <si>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</si>
  <si>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</si>
  <si>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</si>
  <si>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</si>
  <si>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</si>
  <si>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</si>
  <si>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</si>
  <si>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</si>
  <si>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</si>
  <si>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</si>
  <si>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</si>
  <si>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</si>
  <si>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</si>
  <si>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</si>
  <si>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</si>
  <si>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</si>
  <si>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</si>
  <si>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</si>
  <si>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</si>
  <si>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</si>
  <si>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</si>
  <si>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</si>
  <si>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</si>
  <si>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</si>
  <si>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</si>
  <si>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</si>
  <si>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</si>
  <si>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</si>
  <si>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</si>
  <si>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</si>
  <si>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</si>
  <si>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</si>
  <si>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</si>
  <si>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</si>
  <si>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</si>
  <si>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</si>
  <si>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</si>
  <si>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</si>
  <si>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</si>
  <si>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</si>
  <si>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</si>
  <si>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</si>
  <si>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</si>
  <si>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</si>
  <si>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</si>
  <si>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</si>
  <si>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</si>
  <si>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</si>
  <si>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</si>
  <si>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</si>
  <si>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</si>
  <si>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</si>
  <si>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</si>
  <si>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</si>
  <si>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</si>
  <si>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</si>
  <si>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</si>
  <si>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</si>
  <si>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</si>
  <si>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</si>
  <si>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</si>
  <si>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</si>
  <si>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</si>
  <si>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</si>
  <si>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</si>
  <si>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</si>
  <si>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</si>
  <si>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</si>
  <si>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</si>
  <si>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</si>
  <si>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</si>
  <si>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</si>
  <si>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</si>
  <si>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</si>
  <si>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</si>
  <si>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</si>
  <si>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</si>
  <si>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</si>
  <si>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</si>
  <si>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</si>
  <si>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</si>
  <si>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</si>
  <si>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</si>
  <si>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</si>
  <si>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</si>
  <si>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</si>
  <si>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</si>
  <si>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</si>
  <si>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</si>
  <si>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</si>
  <si>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</si>
  <si>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</si>
  <si>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</si>
  <si>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</si>
  <si>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</si>
  <si>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</si>
  <si>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</si>
  <si>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</si>
  <si>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</si>
  <si>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</si>
  <si>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</si>
  <si>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</si>
  <si>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</si>
  <si>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</si>
  <si>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</si>
  <si>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</si>
  <si>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</si>
  <si>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</si>
  <si>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</si>
  <si>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</si>
  <si>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</si>
  <si>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</si>
  <si>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</si>
  <si>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</si>
  <si>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</si>
  <si>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</si>
  <si>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</si>
  <si>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</si>
  <si>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</si>
  <si>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</si>
  <si>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</si>
  <si>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</si>
  <si>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</si>
  <si>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</si>
  <si>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</si>
  <si>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</si>
  <si>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</si>
  <si>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</si>
  <si>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</si>
  <si>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</si>
  <si>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</si>
  <si>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</si>
  <si>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</si>
  <si>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</si>
  <si>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</si>
  <si>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</si>
  <si>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</si>
  <si>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</si>
  <si>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</si>
  <si>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</si>
  <si>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</si>
  <si>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</si>
  <si>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</si>
  <si>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</si>
  <si>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</si>
  <si>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</si>
  <si>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</si>
  <si>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</si>
  <si>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</si>
  <si>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</si>
  <si>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</si>
  <si>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</si>
  <si>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</si>
  <si>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</si>
  <si>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</si>
  <si>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</si>
  <si>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</si>
  <si>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</si>
  <si>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</si>
  <si>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</si>
  <si>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</si>
  <si>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</si>
  <si>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</si>
  <si>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</si>
  <si>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</si>
  <si>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</si>
  <si>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</si>
  <si>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</si>
  <si>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</si>
  <si>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</si>
  <si>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</si>
  <si>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</si>
  <si>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</si>
  <si>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</si>
  <si>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</si>
  <si>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</si>
  <si>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</si>
  <si>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</si>
  <si>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</si>
  <si>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</si>
  <si>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</si>
  <si>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</si>
  <si>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</si>
  <si>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</si>
  <si>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</si>
  <si>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</si>
  <si>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</si>
  <si>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</si>
  <si>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</si>
  <si>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</si>
  <si>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</si>
  <si>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</si>
  <si>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</si>
  <si>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</si>
  <si>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</si>
  <si>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</si>
  <si>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</si>
  <si>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</si>
  <si>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</si>
  <si>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</si>
  <si>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</si>
  <si>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</si>
  <si>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</si>
  <si>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</si>
  <si>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</si>
  <si>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</si>
  <si>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</si>
  <si>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</si>
  <si>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</si>
  <si>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</si>
  <si>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</si>
  <si>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</si>
  <si>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</si>
  <si>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</si>
  <si>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</si>
  <si>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</si>
  <si>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</si>
  <si>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</si>
  <si>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</si>
  <si>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</si>
  <si>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</si>
  <si>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</si>
  <si>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</si>
  <si>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</si>
  <si>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</si>
  <si>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</si>
  <si>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</si>
  <si>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</si>
  <si>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</si>
  <si>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</si>
  <si>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</si>
  <si>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</si>
  <si>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</si>
  <si>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</si>
  <si>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</si>
  <si>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</si>
  <si>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</si>
  <si>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</si>
  <si>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</si>
  <si>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</si>
  <si>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</si>
  <si>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</si>
  <si>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</si>
  <si>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</si>
  <si>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</si>
  <si>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</si>
  <si>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</si>
  <si>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</si>
  <si>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</si>
  <si>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</si>
  <si>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</si>
  <si>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</si>
  <si>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</si>
  <si>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</si>
  <si>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</si>
  <si>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</si>
  <si>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</si>
  <si>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</si>
  <si>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</si>
  <si>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</si>
  <si>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</si>
  <si>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</si>
  <si>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</si>
  <si>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</si>
  <si>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</si>
  <si>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</si>
  <si>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</si>
  <si>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</si>
  <si>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</si>
  <si>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</si>
  <si>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</si>
  <si>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</si>
  <si>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</si>
  <si>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</si>
  <si>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</si>
  <si>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</si>
  <si>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</si>
  <si>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</si>
  <si>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</si>
  <si>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</si>
  <si>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</si>
  <si>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</si>
  <si>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</si>
  <si>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</si>
  <si>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</si>
  <si>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</si>
  <si>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</si>
  <si>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</si>
  <si>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</si>
  <si>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</si>
  <si>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</si>
  <si>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</si>
  <si>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</si>
  <si>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</si>
  <si>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</si>
  <si>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</si>
  <si>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</si>
  <si>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</si>
  <si>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</si>
  <si>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</si>
  <si>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</si>
  <si>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</si>
  <si>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</si>
  <si>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</si>
  <si>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</si>
  <si>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</si>
  <si>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</si>
  <si>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</si>
  <si>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</si>
  <si>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</si>
  <si>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</si>
  <si>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</si>
  <si>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</si>
  <si>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</si>
  <si>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</si>
  <si>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</si>
  <si>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</si>
  <si>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</si>
  <si>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</si>
  <si>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</si>
  <si>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</si>
  <si>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</si>
  <si>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</si>
  <si>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</si>
  <si>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</si>
  <si>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</si>
  <si>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</si>
  <si>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</si>
  <si>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</si>
  <si>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</si>
  <si>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</si>
  <si>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</si>
  <si>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</si>
  <si>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</si>
  <si>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</si>
  <si>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</si>
  <si>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</si>
  <si>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</si>
  <si>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</si>
  <si>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</si>
  <si>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</si>
  <si>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</si>
  <si>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</si>
  <si>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</si>
  <si>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</si>
  <si>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</si>
  <si>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</si>
  <si>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</si>
  <si>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</si>
  <si>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</si>
  <si>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</si>
  <si>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</si>
  <si>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</si>
  <si>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</si>
  <si>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</si>
  <si>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</si>
  <si>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</si>
  <si>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</si>
  <si>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</si>
  <si>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</si>
  <si>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</si>
  <si>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</si>
  <si>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</si>
  <si>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</si>
  <si>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</si>
  <si>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</si>
  <si>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</si>
  <si>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</si>
  <si>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</si>
  <si>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</si>
  <si>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</si>
  <si>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</si>
  <si>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</si>
  <si>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</si>
  <si>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</si>
  <si>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</si>
  <si>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</si>
  <si>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</si>
  <si>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</si>
  <si>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</si>
  <si>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</si>
  <si>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</si>
  <si>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</si>
  <si>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</si>
  <si>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</si>
  <si>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</si>
  <si>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</si>
  <si>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</si>
  <si>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</si>
  <si>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</si>
  <si>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</si>
  <si>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</si>
  <si>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</si>
  <si>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</si>
  <si>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</si>
  <si>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</si>
  <si>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</si>
  <si>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</si>
  <si>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</si>
  <si>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</si>
  <si>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</si>
  <si>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</si>
  <si>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</si>
  <si>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</si>
  <si>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</si>
  <si>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</si>
  <si>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</si>
  <si>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</si>
  <si>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</si>
  <si>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</si>
  <si>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</si>
  <si>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</si>
  <si>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</si>
  <si>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</si>
  <si>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</si>
  <si>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</si>
  <si>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</si>
  <si>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</si>
  <si>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</si>
  <si>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</si>
  <si>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</si>
  <si>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</si>
  <si>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</si>
  <si>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</si>
  <si>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</si>
  <si>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</si>
  <si>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</si>
  <si>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</si>
  <si>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</si>
  <si>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</si>
  <si>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</si>
  <si>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</si>
  <si>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</si>
  <si>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</si>
  <si>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</si>
  <si>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</si>
  <si>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</si>
  <si>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</si>
  <si>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</si>
  <si>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</si>
  <si>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</si>
  <si>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</si>
  <si>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</si>
  <si>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</si>
  <si>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</si>
  <si>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</si>
  <si>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</si>
  <si>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</si>
  <si>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</si>
  <si>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</si>
  <si>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</si>
  <si>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</si>
  <si>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</si>
  <si>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</si>
  <si>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</si>
  <si>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</si>
  <si>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</si>
  <si>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</si>
  <si>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</si>
  <si>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</si>
  <si>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</si>
  <si>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</si>
  <si>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</si>
  <si>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</si>
  <si>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</si>
  <si>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</si>
  <si>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</si>
  <si>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</si>
  <si>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</si>
  <si>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</si>
  <si>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</si>
  <si>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</si>
  <si>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</si>
  <si>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</si>
  <si>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</si>
  <si>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</si>
  <si>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</si>
  <si>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</si>
  <si>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</si>
  <si>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</si>
  <si>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</si>
  <si>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</si>
  <si>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</si>
  <si>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</si>
  <si>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</si>
  <si>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</si>
  <si>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</si>
  <si>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</si>
  <si>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</si>
  <si>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</si>
  <si>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</si>
  <si>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</si>
  <si>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</si>
  <si>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</si>
  <si>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</si>
  <si>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</si>
  <si>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</si>
  <si>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</si>
  <si>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</si>
  <si>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</si>
  <si>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</si>
  <si>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</si>
  <si>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</si>
  <si>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</si>
  <si>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</si>
  <si>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</si>
  <si>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</si>
  <si>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</si>
  <si>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</si>
  <si>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</si>
  <si>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</si>
  <si>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</si>
  <si>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</si>
  <si>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</si>
  <si>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</si>
  <si>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</si>
  <si>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</si>
  <si>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</si>
  <si>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</si>
  <si>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</si>
  <si>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</si>
  <si>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</si>
  <si>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</si>
  <si>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</si>
  <si>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</si>
  <si>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</si>
  <si>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</si>
  <si>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</si>
  <si>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</si>
  <si>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</si>
  <si>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</si>
  <si>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</si>
  <si>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</si>
  <si>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</si>
  <si>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</si>
  <si>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</si>
  <si>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</si>
  <si>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</si>
  <si>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</si>
  <si>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</si>
  <si>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</si>
  <si>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</si>
  <si>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</si>
  <si>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</si>
  <si>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</si>
  <si>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</si>
  <si>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</si>
  <si>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</si>
  <si>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</si>
  <si>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</si>
  <si>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</si>
  <si>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</si>
  <si>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</si>
  <si>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</si>
  <si>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</si>
  <si>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</si>
  <si>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</si>
  <si>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</si>
  <si>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</si>
  <si>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</si>
  <si>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</si>
  <si>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</si>
  <si>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</si>
  <si>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</si>
  <si>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</si>
  <si>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</si>
  <si>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</si>
  <si>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</si>
  <si>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</si>
  <si>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</si>
  <si>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</si>
  <si>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</si>
  <si>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</si>
  <si>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</si>
  <si>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</si>
  <si>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</si>
  <si>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</si>
  <si>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</si>
  <si>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</si>
  <si>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</si>
  <si>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</si>
  <si>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</si>
  <si>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</si>
  <si>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</si>
  <si>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</si>
  <si>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</si>
  <si>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</si>
  <si>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</si>
  <si>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</si>
  <si>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</si>
  <si>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</si>
  <si>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</si>
  <si>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</si>
  <si>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</si>
  <si>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</si>
  <si>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</si>
  <si>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</si>
  <si>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</si>
  <si>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</si>
  <si>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</si>
  <si>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</si>
  <si>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</si>
  <si>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</si>
  <si>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</si>
  <si>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</si>
  <si>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</si>
  <si>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</si>
  <si>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</si>
  <si>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</si>
  <si>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</si>
  <si>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</si>
  <si>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</si>
  <si>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</si>
  <si>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</si>
  <si>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</si>
  <si>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</si>
  <si>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</si>
  <si>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</si>
  <si>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</si>
  <si>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</si>
  <si>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</si>
  <si>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</si>
  <si>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</si>
  <si>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</si>
  <si>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</si>
  <si>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</si>
  <si>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</si>
  <si>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</si>
  <si>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</si>
  <si>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</si>
  <si>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</si>
  <si>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</si>
  <si>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</si>
  <si>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</si>
  <si>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</si>
  <si>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</si>
  <si>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</si>
  <si>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</si>
  <si>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</si>
  <si>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</si>
  <si>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</si>
  <si>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</si>
  <si>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</si>
  <si>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</si>
  <si>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</si>
  <si>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</si>
  <si>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</si>
  <si>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</si>
  <si>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</si>
  <si>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</si>
  <si>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</si>
  <si>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</si>
  <si>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</si>
  <si>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</si>
  <si>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</si>
  <si>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</si>
  <si>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</si>
  <si>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</si>
  <si>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</si>
  <si>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</si>
  <si>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</si>
  <si>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</si>
  <si>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</si>
  <si>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</si>
  <si>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</si>
  <si>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</si>
  <si>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</si>
  <si>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</si>
  <si>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</si>
  <si>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</si>
  <si>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</si>
  <si>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</si>
  <si>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</si>
  <si>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</si>
  <si>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</si>
  <si>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</si>
  <si>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</si>
  <si>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</si>
  <si>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</si>
  <si>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</si>
  <si>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</si>
  <si>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</si>
  <si>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</si>
  <si>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</si>
  <si>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</si>
  <si>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</si>
  <si>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</si>
  <si>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</si>
  <si>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</si>
  <si>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</si>
  <si>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</si>
  <si>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</si>
  <si>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</si>
  <si>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</si>
  <si>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</si>
  <si>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</si>
  <si>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</si>
  <si>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</si>
  <si>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</si>
  <si>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</si>
  <si>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</si>
  <si>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</si>
  <si>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</si>
  <si>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</si>
  <si>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</si>
  <si>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</si>
  <si>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</si>
  <si>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</si>
  <si>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</si>
  <si>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</si>
  <si>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</si>
  <si>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</si>
  <si>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</si>
  <si>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</si>
  <si>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</si>
  <si>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</si>
  <si>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</si>
  <si>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</si>
  <si>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</si>
  <si>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</si>
  <si>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</si>
  <si>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</si>
  <si>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</si>
  <si>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</si>
  <si>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</si>
  <si>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</si>
  <si>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</si>
  <si>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</si>
  <si>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</si>
  <si>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</si>
  <si>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</si>
  <si>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</si>
  <si>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</si>
  <si>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</si>
  <si>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</si>
  <si>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</si>
  <si>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</si>
  <si>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</si>
  <si>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</si>
  <si>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</si>
  <si>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</si>
  <si>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</si>
  <si>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</si>
  <si>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</si>
  <si>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</si>
  <si>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</si>
  <si>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</si>
  <si>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</si>
  <si>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</si>
  <si>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</si>
  <si>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</si>
  <si>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</si>
  <si>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</si>
  <si>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</si>
  <si>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</si>
  <si>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</si>
  <si>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</si>
  <si>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</si>
  <si>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</si>
  <si>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</si>
  <si>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</si>
  <si>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</si>
  <si>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</si>
  <si>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</si>
  <si>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</si>
  <si>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</si>
  <si>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</si>
  <si>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</si>
  <si>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</si>
  <si>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</si>
  <si>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</si>
  <si>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</si>
  <si>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</si>
  <si>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</si>
  <si>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</si>
  <si>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</si>
  <si>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</si>
  <si>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</si>
  <si>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</si>
  <si>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</si>
  <si>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</si>
  <si>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</si>
  <si>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</si>
  <si>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</si>
  <si>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</si>
  <si>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</si>
  <si>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</si>
  <si>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</si>
  <si>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</si>
  <si>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</si>
  <si>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</si>
  <si>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</si>
  <si>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</si>
  <si>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</si>
  <si>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</si>
  <si>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</si>
  <si>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</si>
  <si>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</si>
  <si>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</si>
  <si>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</si>
  <si>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</si>
  <si>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</si>
  <si>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</si>
  <si>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</si>
  <si>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</si>
  <si>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</si>
  <si>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</si>
  <si>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</si>
  <si>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</si>
  <si>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</si>
  <si>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</si>
  <si>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</si>
  <si>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</si>
  <si>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</si>
  <si>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</si>
  <si>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</si>
  <si>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</si>
  <si>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</si>
  <si>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</si>
  <si>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</si>
  <si>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</si>
  <si>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</si>
  <si>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</si>
  <si>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</si>
  <si>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</si>
  <si>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</si>
  <si>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</si>
  <si>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</si>
  <si>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</si>
  <si>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</si>
  <si>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</si>
  <si>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</si>
  <si>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</si>
  <si>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</si>
  <si>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</si>
  <si>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</si>
  <si>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</si>
  <si>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</si>
  <si>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</si>
  <si>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</si>
  <si>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</si>
  <si>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</si>
  <si>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</si>
  <si>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</si>
  <si>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</si>
  <si>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</si>
  <si>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</si>
  <si>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</si>
  <si>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</si>
  <si>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</si>
  <si>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</si>
  <si>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</si>
  <si>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</si>
  <si>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</si>
  <si>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</si>
  <si>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</si>
  <si>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</si>
  <si>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</si>
  <si>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</si>
  <si>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</si>
  <si>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</si>
  <si>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</si>
  <si>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</si>
  <si>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</si>
  <si>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</si>
  <si>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</si>
  <si>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</si>
  <si>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</si>
  <si>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</si>
  <si>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</si>
  <si>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</si>
  <si>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</si>
  <si>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</si>
  <si>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</si>
  <si>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</si>
  <si>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</si>
  <si>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</si>
  <si>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</si>
  <si>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</si>
  <si>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</si>
  <si>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</si>
  <si>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</si>
  <si>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</si>
  <si>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</si>
  <si>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</si>
  <si>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</si>
  <si>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</si>
  <si>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</si>
  <si>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</si>
  <si>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</si>
  <si>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</si>
  <si>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</si>
  <si>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</si>
  <si>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</si>
  <si>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</si>
  <si>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</si>
  <si>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</si>
  <si>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</si>
  <si>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</si>
  <si>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</si>
  <si>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</si>
  <si>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</si>
  <si>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</si>
  <si>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</si>
  <si>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</si>
  <si>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</si>
  <si>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</si>
  <si>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</si>
  <si>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</si>
  <si>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</si>
  <si>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</si>
  <si>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</si>
  <si>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</si>
  <si>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</si>
  <si>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</si>
  <si>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</si>
  <si>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</si>
  <si>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</si>
  <si>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</si>
  <si>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</si>
  <si>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</si>
  <si>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</si>
  <si>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</si>
  <si>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</si>
  <si>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</si>
  <si>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</si>
  <si>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</si>
  <si>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</si>
  <si>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</si>
  <si>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</si>
  <si>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</si>
  <si>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</si>
  <si>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</si>
  <si>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</si>
  <si>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</si>
  <si>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</si>
  <si>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</si>
  <si>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</si>
  <si>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</si>
  <si>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</si>
  <si>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</si>
  <si>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</si>
  <si>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</si>
  <si>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</si>
  <si>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</si>
  <si>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</si>
  <si>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</si>
  <si>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</si>
  <si>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</si>
  <si>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</si>
  <si>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</si>
  <si>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</si>
  <si>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</si>
  <si>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</si>
  <si>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</si>
  <si>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</si>
  <si>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</si>
  <si>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</si>
  <si>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</si>
  <si>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</si>
  <si>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</si>
  <si>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</si>
  <si>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</si>
  <si>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</si>
  <si>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</si>
  <si>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</si>
  <si>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</si>
  <si>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</si>
  <si>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</si>
  <si>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</si>
  <si>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</si>
  <si>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</si>
  <si>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</si>
  <si>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</si>
  <si>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</si>
  <si>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</si>
  <si>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</si>
  <si>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</si>
  <si>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</si>
  <si>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</si>
  <si>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</si>
  <si>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</si>
  <si>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</si>
  <si>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</si>
  <si>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</si>
  <si>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</si>
  <si>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</si>
  <si>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</si>
  <si>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</si>
  <si>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</si>
  <si>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</si>
  <si>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</si>
  <si>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</si>
  <si>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</si>
  <si>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</si>
  <si>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</si>
  <si>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</si>
  <si>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</si>
  <si>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</si>
  <si>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</si>
  <si>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</si>
  <si>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</si>
  <si>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</si>
  <si>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</si>
  <si>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</si>
  <si>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</si>
  <si>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</si>
  <si>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</si>
  <si>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</si>
  <si>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</si>
  <si>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</si>
  <si>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</si>
  <si>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</si>
  <si>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</si>
  <si>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</si>
  <si>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</si>
  <si>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</si>
  <si>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</si>
  <si>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</si>
  <si>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</si>
  <si>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</si>
  <si>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</si>
  <si>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</si>
  <si>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</si>
  <si>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</si>
  <si>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</si>
  <si>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</si>
  <si>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</si>
  <si>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</si>
  <si>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</si>
  <si>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</si>
  <si>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</si>
  <si>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</si>
  <si>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</si>
  <si>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</si>
  <si>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</si>
  <si>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</si>
  <si>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</si>
  <si>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</si>
  <si>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</si>
  <si>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</si>
  <si>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</si>
  <si>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</si>
  <si>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</si>
  <si>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</si>
  <si>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</si>
  <si>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</si>
  <si>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</si>
  <si>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</si>
  <si>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</si>
  <si>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</si>
  <si>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</si>
  <si>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</si>
  <si>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</si>
  <si>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</si>
  <si>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</si>
  <si>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</si>
  <si>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</si>
  <si>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</si>
  <si>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</si>
  <si>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</si>
  <si>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</si>
  <si>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</si>
  <si>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</si>
  <si>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</si>
  <si>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</si>
  <si>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</si>
  <si>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</si>
  <si>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</si>
  <si>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</si>
  <si>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</si>
  <si>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</si>
  <si>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</si>
  <si>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</si>
  <si>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</si>
  <si>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</si>
  <si>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</si>
  <si>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</si>
  <si>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</si>
  <si>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</si>
  <si>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</si>
  <si>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</si>
  <si>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</si>
  <si>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</si>
  <si>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</si>
  <si>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</si>
  <si>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</si>
  <si>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</si>
  <si>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</si>
  <si>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</si>
  <si>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</si>
  <si>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</si>
  <si>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</si>
  <si>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</si>
  <si>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</si>
  <si>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</si>
  <si>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</si>
  <si>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</si>
  <si>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</si>
  <si>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</si>
  <si>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</si>
  <si>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</si>
  <si>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</si>
  <si>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</si>
  <si>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</si>
  <si>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</si>
  <si>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</si>
  <si>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</si>
  <si>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</si>
  <si>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</si>
  <si>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</si>
  <si>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</si>
  <si>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</si>
  <si>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</si>
  <si>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</si>
  <si>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</si>
  <si>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</si>
  <si>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</si>
  <si>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</si>
  <si>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</si>
  <si>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</si>
  <si>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</si>
  <si>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</si>
  <si>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</si>
  <si>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</si>
  <si>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</si>
  <si>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</si>
  <si>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</si>
  <si>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</si>
  <si>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</si>
  <si>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</si>
  <si>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</si>
  <si>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</si>
  <si>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</si>
  <si>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</si>
  <si>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</si>
  <si>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</si>
  <si>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</si>
  <si>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</si>
  <si>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</si>
  <si>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</si>
  <si>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</si>
  <si>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</si>
  <si>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</si>
  <si>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</si>
  <si>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</si>
  <si>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</si>
  <si>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</si>
  <si>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</si>
  <si>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</si>
  <si>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</si>
  <si>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</si>
  <si>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</si>
  <si>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</si>
  <si>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</si>
  <si>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</si>
  <si>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</si>
  <si>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</si>
  <si>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</si>
  <si>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</si>
  <si>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</si>
  <si>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</si>
  <si>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</si>
  <si>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</si>
  <si>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</si>
  <si>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</si>
  <si>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</si>
  <si>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</si>
  <si>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</si>
  <si>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</si>
  <si>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</si>
  <si>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</si>
  <si>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</si>
  <si>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</si>
  <si>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</si>
  <si>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</si>
  <si>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</si>
  <si>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</si>
  <si>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</si>
  <si>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</si>
  <si>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</si>
  <si>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</si>
  <si>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</si>
  <si>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</si>
  <si>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</si>
  <si>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</si>
  <si>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</si>
  <si>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</si>
  <si>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</si>
  <si>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</si>
  <si>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</si>
  <si>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</si>
  <si>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</si>
  <si>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</si>
  <si>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</si>
  <si>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</si>
  <si>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</si>
  <si>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</si>
  <si>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</si>
  <si>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</si>
  <si>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</si>
  <si>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</si>
  <si>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</si>
  <si>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</si>
  <si>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</si>
  <si>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</si>
  <si>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</si>
  <si>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</si>
  <si>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</si>
  <si>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</si>
  <si>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</si>
  <si>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</si>
  <si>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</si>
  <si>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</si>
  <si>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</si>
  <si>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</si>
  <si>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</si>
  <si>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</si>
  <si>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</si>
  <si>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</si>
  <si>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</si>
  <si>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</si>
  <si>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</si>
  <si>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</si>
  <si>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</si>
  <si>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</si>
  <si>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</si>
  <si>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</si>
  <si>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</si>
  <si>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</si>
  <si>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</si>
  <si>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</si>
  <si>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</si>
  <si>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</si>
  <si>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</si>
  <si>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</si>
  <si>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</si>
  <si>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</si>
  <si>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</si>
  <si>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</si>
  <si>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</si>
  <si>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</si>
  <si>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</si>
  <si>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</si>
  <si>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</si>
  <si>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</si>
  <si>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</si>
  <si>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</si>
  <si>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</si>
  <si>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</si>
  <si>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</si>
  <si>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</si>
  <si>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</si>
  <si>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</si>
  <si>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</si>
  <si>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</si>
  <si>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</si>
  <si>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</si>
  <si>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</si>
  <si>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</si>
  <si>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</si>
  <si>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</si>
  <si>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</si>
  <si>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</si>
  <si>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</si>
  <si>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</si>
  <si>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</si>
  <si>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</si>
  <si>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</si>
  <si>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</si>
  <si>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</si>
  <si>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</si>
  <si>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</si>
  <si>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</si>
  <si>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</si>
  <si>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</si>
  <si>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</si>
  <si>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</si>
  <si>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</si>
  <si>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</si>
  <si>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</si>
  <si>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</si>
  <si>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</si>
  <si>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</si>
  <si>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</si>
  <si>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</si>
  <si>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</si>
  <si>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</si>
  <si>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</si>
  <si>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</si>
  <si>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</si>
  <si>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</si>
  <si>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</si>
  <si>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</si>
  <si>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</si>
  <si>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</si>
  <si>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</si>
  <si>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</si>
  <si>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</si>
  <si>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</si>
  <si>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</si>
  <si>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</si>
  <si>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</si>
  <si>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</si>
  <si>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</si>
  <si>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</si>
  <si>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</si>
  <si>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</si>
  <si>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</si>
  <si>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</si>
  <si>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</si>
  <si>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</si>
  <si>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</si>
  <si>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</si>
  <si>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</si>
  <si>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</si>
  <si>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</si>
  <si>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</si>
  <si>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</si>
  <si>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</si>
  <si>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</si>
  <si>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</si>
  <si>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</si>
  <si>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</si>
  <si>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</si>
  <si>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</si>
  <si>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</si>
  <si>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</si>
  <si>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</si>
  <si>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</si>
  <si>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</si>
  <si>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</si>
  <si>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</si>
  <si>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</si>
  <si>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</si>
  <si>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</si>
  <si>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</si>
  <si>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</si>
  <si>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</si>
  <si>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</si>
  <si>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</si>
  <si>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</si>
  <si>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</si>
  <si>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</si>
  <si>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</si>
  <si>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</si>
  <si>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</si>
  <si>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</si>
  <si>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</si>
  <si>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</si>
  <si>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</si>
  <si>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</si>
  <si>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</si>
  <si>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</si>
  <si>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</si>
  <si>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</si>
  <si>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</si>
  <si>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</si>
  <si>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</si>
  <si>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</si>
  <si>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</si>
  <si>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</si>
  <si>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</si>
  <si>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</si>
  <si>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</si>
  <si>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</si>
  <si>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</si>
  <si>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</si>
  <si>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</si>
  <si>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</si>
  <si>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</si>
  <si>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</si>
  <si>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</si>
  <si>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</si>
  <si>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</si>
  <si>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</si>
  <si>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</si>
  <si>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</si>
  <si>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</si>
  <si>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</si>
  <si>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</si>
  <si>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</si>
  <si>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</si>
  <si>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</si>
  <si>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</si>
  <si>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</si>
  <si>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</si>
  <si>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</si>
  <si>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</si>
  <si>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</si>
  <si>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</si>
  <si>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</si>
  <si>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</si>
  <si>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</si>
  <si>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</si>
  <si>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</si>
  <si>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</si>
  <si>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</si>
  <si>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</si>
  <si>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</si>
  <si>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</si>
  <si>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</si>
  <si>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</si>
  <si>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</si>
  <si>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</si>
  <si>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</si>
  <si>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</si>
  <si>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</si>
  <si>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</si>
  <si>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</si>
  <si>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</si>
  <si>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</si>
  <si>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</si>
  <si>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</si>
  <si>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</si>
  <si>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</si>
  <si>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</si>
  <si>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</si>
  <si>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</si>
  <si>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</si>
  <si>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</si>
  <si>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</si>
  <si>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</si>
  <si>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</si>
  <si>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</si>
  <si>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</si>
  <si>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</si>
  <si>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</si>
  <si>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</si>
  <si>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</si>
  <si>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</si>
  <si>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</si>
  <si>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</si>
  <si>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</si>
  <si>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</si>
  <si>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</si>
  <si>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</si>
  <si>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</si>
  <si>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</si>
  <si>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</si>
  <si>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</si>
  <si>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</si>
  <si>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</si>
  <si>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</si>
  <si>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</si>
  <si>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</si>
  <si>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</si>
  <si>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</si>
  <si>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</si>
  <si>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</si>
  <si>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</si>
  <si>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</si>
  <si>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</si>
  <si>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</si>
  <si>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</si>
  <si>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</si>
  <si>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</si>
  <si>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</si>
  <si>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</si>
  <si>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</si>
  <si>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</si>
  <si>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</si>
  <si>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</si>
  <si>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</si>
  <si>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</si>
  <si>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</si>
  <si>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</si>
  <si>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</si>
  <si>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</si>
  <si>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</si>
  <si>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</si>
  <si>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</si>
  <si>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</si>
  <si>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</si>
  <si>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</si>
  <si>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</si>
  <si>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</si>
  <si>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</si>
  <si>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</si>
  <si>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</si>
  <si>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</si>
  <si>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</si>
  <si>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</si>
  <si>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</si>
  <si>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</si>
  <si>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</si>
  <si>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</si>
  <si>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</si>
  <si>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</si>
  <si>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</si>
  <si>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</si>
  <si>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</si>
  <si>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</si>
  <si>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</si>
  <si>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</si>
  <si>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</si>
  <si>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</si>
  <si>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</si>
  <si>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</si>
  <si>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</si>
  <si>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</si>
  <si>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</si>
  <si>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</si>
  <si>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</si>
  <si>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</si>
  <si>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</si>
  <si>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</si>
  <si>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</si>
  <si>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</si>
  <si>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</si>
  <si>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</si>
  <si>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</si>
  <si>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</si>
  <si>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</si>
  <si>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</si>
  <si>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</si>
  <si>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</si>
  <si>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</si>
  <si>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</si>
  <si>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</si>
  <si>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</si>
  <si>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</si>
  <si>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</si>
  <si>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</si>
  <si>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</si>
  <si>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</si>
  <si>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</si>
  <si>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</si>
  <si>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</si>
  <si>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</si>
  <si>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</si>
  <si>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</si>
  <si>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</si>
  <si>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</si>
  <si>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</si>
  <si>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</si>
  <si>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</si>
  <si>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</si>
  <si>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</si>
  <si>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</si>
  <si>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</si>
  <si>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</si>
  <si>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</si>
  <si>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</si>
  <si>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</si>
  <si>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</si>
  <si>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</si>
  <si>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</si>
  <si>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</si>
  <si>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</si>
  <si>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</si>
  <si>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</si>
  <si>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</si>
  <si>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</si>
  <si>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</si>
  <si>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</si>
  <si>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</si>
  <si>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</si>
  <si>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</si>
  <si>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</si>
  <si>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</si>
  <si>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</si>
  <si>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</si>
  <si>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</si>
  <si>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</si>
  <si>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</si>
  <si>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</si>
  <si>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</si>
  <si>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</si>
  <si>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</si>
  <si>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</si>
  <si>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</si>
  <si>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</si>
  <si>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</si>
  <si>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</si>
  <si>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</si>
  <si>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</si>
  <si>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</si>
  <si>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</si>
  <si>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</si>
  <si>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</si>
  <si>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</si>
  <si>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</si>
  <si>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</si>
  <si>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</si>
  <si>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</si>
  <si>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</si>
  <si>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</si>
  <si>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</si>
  <si>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</si>
  <si>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</si>
  <si>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</si>
  <si>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</si>
  <si>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</si>
  <si>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</si>
  <si>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</si>
  <si>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</si>
  <si>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</si>
  <si>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</si>
  <si>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</si>
  <si>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</si>
  <si>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</si>
  <si>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</si>
  <si>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</si>
  <si>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</si>
  <si>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</si>
  <si>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</si>
  <si>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</si>
  <si>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</si>
  <si>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</si>
  <si>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</si>
  <si>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</si>
  <si>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</si>
  <si>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</si>
  <si>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</si>
  <si>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</si>
  <si>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</si>
  <si>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</si>
  <si>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</si>
  <si>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</si>
  <si>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</si>
  <si>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</si>
  <si>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</si>
  <si>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</si>
  <si>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</si>
  <si>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</si>
  <si>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</si>
  <si>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</si>
  <si>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</si>
  <si>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</si>
  <si>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</si>
  <si>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</si>
  <si>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</si>
  <si>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</si>
  <si>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</si>
  <si>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</si>
  <si>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</si>
  <si>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</si>
  <si>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</si>
  <si>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</si>
  <si>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</si>
  <si>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</si>
  <si>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</si>
  <si>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</si>
  <si>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</si>
  <si>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</si>
  <si>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</si>
  <si>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</si>
  <si>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</si>
  <si>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</si>
  <si>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</si>
  <si>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</si>
  <si>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</si>
  <si>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</si>
  <si>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</si>
  <si>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</si>
  <si>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</si>
  <si>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</si>
  <si>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</si>
  <si>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</si>
  <si>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</si>
  <si>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</si>
  <si>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</si>
  <si>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</si>
  <si>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</si>
  <si>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</si>
  <si>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</si>
  <si>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</si>
  <si>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</si>
  <si>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</si>
  <si>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</si>
  <si>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</si>
  <si>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</si>
  <si>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</si>
  <si>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</si>
  <si>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</si>
  <si>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</si>
  <si>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</si>
  <si>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</si>
  <si>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</si>
  <si>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</si>
  <si>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</si>
  <si>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</si>
  <si>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</si>
  <si>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</si>
  <si>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</si>
  <si>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</si>
  <si>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</si>
  <si>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</si>
  <si>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</si>
  <si>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</si>
  <si>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</si>
  <si>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</si>
  <si>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</si>
  <si>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</si>
  <si>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</si>
  <si>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</si>
  <si>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</si>
  <si>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</si>
  <si>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</si>
  <si>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</si>
  <si>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</si>
  <si>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</si>
  <si>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</si>
  <si>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</si>
  <si>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</si>
  <si>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</si>
  <si>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</si>
  <si>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</si>
  <si>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</si>
  <si>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</si>
  <si>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</si>
  <si>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</si>
  <si>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</si>
  <si>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</si>
  <si>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</si>
  <si>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</si>
  <si>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</si>
  <si>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</si>
  <si>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</si>
  <si>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</si>
  <si>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</si>
  <si>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</si>
  <si>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</si>
  <si>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</si>
  <si>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</si>
  <si>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</si>
  <si>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</si>
  <si>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</si>
  <si>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</si>
  <si>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</si>
  <si>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</si>
  <si>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</si>
  <si>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</si>
  <si>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</si>
  <si>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</si>
  <si>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</si>
  <si>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</si>
  <si>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</si>
  <si>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</si>
  <si>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</si>
  <si>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</si>
  <si>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</si>
  <si>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</si>
  <si>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</si>
  <si>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</si>
  <si>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</si>
  <si>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</si>
  <si>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</si>
  <si>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</si>
  <si>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</si>
  <si>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</si>
  <si>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</si>
  <si>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</si>
  <si>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</si>
  <si>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</si>
  <si>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</si>
  <si>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</si>
  <si>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</si>
  <si>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</si>
  <si>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</si>
  <si>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</si>
  <si>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</si>
  <si>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</si>
  <si>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</si>
  <si>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</si>
  <si>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</si>
  <si>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</si>
  <si>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</si>
  <si>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</si>
  <si>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</si>
  <si>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</si>
  <si>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</si>
  <si>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</si>
  <si>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</si>
  <si>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</si>
  <si>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</si>
  <si>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</si>
  <si>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</si>
  <si>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</si>
  <si>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</si>
  <si>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</si>
  <si>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</si>
  <si>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</si>
  <si>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</si>
  <si>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</si>
  <si>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</si>
  <si>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</si>
  <si>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</si>
  <si>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</si>
  <si>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</si>
  <si>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</si>
  <si>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</si>
  <si>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</si>
  <si>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</si>
  <si>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</si>
  <si>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</si>
  <si>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</si>
  <si>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</si>
  <si>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</si>
  <si>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</si>
  <si>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</si>
  <si>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</si>
  <si>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</si>
  <si>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</si>
  <si>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</si>
  <si>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</si>
  <si>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</si>
  <si>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</si>
  <si>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</si>
  <si>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</si>
  <si>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</si>
  <si>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</si>
  <si>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</si>
  <si>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</si>
  <si>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</si>
  <si>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</si>
  <si>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</si>
  <si>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</si>
  <si>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</si>
  <si>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</si>
  <si>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</si>
  <si>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</si>
  <si>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</si>
  <si>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</si>
  <si>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</si>
  <si>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</si>
  <si>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</si>
  <si>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</si>
  <si>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</si>
  <si>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</si>
  <si>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</si>
  <si>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</si>
  <si>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</si>
  <si>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</si>
  <si>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</si>
  <si>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</si>
  <si>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</si>
  <si>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</si>
  <si>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</si>
  <si>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</si>
  <si>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</si>
  <si>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</si>
  <si>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</si>
  <si>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</si>
  <si>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</si>
  <si>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</si>
  <si>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</si>
  <si>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</si>
  <si>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</si>
  <si>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</si>
  <si>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</si>
  <si>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</si>
  <si>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</si>
  <si>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</si>
  <si>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</si>
  <si>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</si>
  <si>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</si>
  <si>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</si>
  <si>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</si>
  <si>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</si>
  <si>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</si>
  <si>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</si>
  <si>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</si>
  <si>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</si>
  <si>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</si>
  <si>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</si>
  <si>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</si>
  <si>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</si>
  <si>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</si>
  <si>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</si>
  <si>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</si>
  <si>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</si>
  <si>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</si>
  <si>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</si>
  <si>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</si>
  <si>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</si>
  <si>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</si>
  <si>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</si>
  <si>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</si>
  <si>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</si>
  <si>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</si>
  <si>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</si>
  <si>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</si>
  <si>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</si>
  <si>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</si>
  <si>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</si>
  <si>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</si>
  <si>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</si>
  <si>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</si>
  <si>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</si>
  <si>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</si>
  <si>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</si>
  <si>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</si>
  <si>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</si>
  <si>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</si>
  <si>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</si>
  <si>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</si>
  <si>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</si>
  <si>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</si>
  <si>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</si>
  <si>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</si>
  <si>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</si>
  <si>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</si>
  <si>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</si>
  <si>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</si>
  <si>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</si>
  <si>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</si>
  <si>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</si>
  <si>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</si>
  <si>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</si>
  <si>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</si>
  <si>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</si>
  <si>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</si>
  <si>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</si>
  <si>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</si>
  <si>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</si>
  <si>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</si>
  <si>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</si>
  <si>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</si>
  <si>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</si>
  <si>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</si>
  <si>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</si>
  <si>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</si>
  <si>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</si>
  <si>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</si>
  <si>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</si>
  <si>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</si>
  <si>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</si>
  <si>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</si>
  <si>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</si>
  <si>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</si>
  <si>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</si>
  <si>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</si>
  <si>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</si>
  <si>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</si>
  <si>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</si>
  <si>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</si>
  <si>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</si>
  <si>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</si>
  <si>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</si>
  <si>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</si>
  <si>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</si>
  <si>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</si>
  <si>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</si>
  <si>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</si>
  <si>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</si>
  <si>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</si>
  <si>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</si>
  <si>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</si>
  <si>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</si>
  <si>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</si>
  <si>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</si>
  <si>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</si>
  <si>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</si>
  <si>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</si>
  <si>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</si>
  <si>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</si>
  <si>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</si>
  <si>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</si>
  <si>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</si>
  <si>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</si>
  <si>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</si>
  <si>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</si>
  <si>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</si>
  <si>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</si>
  <si>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</si>
  <si>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</si>
  <si>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</si>
  <si>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</si>
  <si>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</si>
  <si>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</si>
  <si>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</si>
  <si>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</si>
  <si>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</si>
  <si>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</si>
  <si>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</si>
  <si>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</si>
  <si>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</si>
  <si>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</si>
  <si>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</si>
  <si>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</si>
  <si>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</si>
  <si>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</si>
  <si>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</si>
  <si>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</si>
  <si>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</si>
  <si>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</si>
  <si>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</si>
  <si>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</si>
  <si>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</si>
  <si>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</si>
  <si>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</si>
  <si>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</si>
  <si>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</si>
  <si>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</si>
  <si>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</si>
  <si>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</si>
  <si>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</si>
  <si>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</si>
  <si>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</si>
  <si>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</si>
  <si>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</si>
  <si>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</si>
  <si>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</si>
  <si>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</si>
  <si>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</si>
  <si>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</si>
  <si>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</si>
  <si>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</si>
  <si>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</si>
  <si>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</si>
  <si>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</si>
  <si>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</si>
  <si>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</si>
  <si>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</si>
  <si>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</si>
  <si>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</si>
  <si>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</si>
  <si>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</si>
  <si>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</si>
  <si>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</si>
  <si>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</si>
  <si>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</si>
  <si>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</si>
  <si>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</si>
  <si>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</si>
  <si>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</si>
  <si>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</si>
  <si>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</si>
  <si>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</si>
  <si>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</si>
  <si>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</si>
  <si>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</si>
  <si>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</si>
  <si>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</si>
  <si>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</si>
  <si>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</si>
  <si>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</si>
  <si>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</si>
  <si>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</si>
  <si>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</si>
  <si>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</si>
  <si>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</si>
  <si>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</si>
  <si>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</si>
  <si>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</si>
  <si>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</si>
  <si>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</si>
  <si>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</si>
  <si>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</si>
  <si>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</si>
  <si>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</si>
  <si>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</si>
  <si>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</si>
  <si>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</si>
  <si>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</si>
  <si>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</si>
  <si>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</si>
  <si>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</si>
  <si>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</si>
  <si>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</si>
  <si>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</si>
  <si>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</si>
  <si>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</si>
  <si>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</si>
  <si>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</si>
  <si>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</si>
  <si>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</si>
  <si>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</si>
  <si>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</si>
  <si>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</si>
  <si>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</si>
  <si>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</si>
  <si>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</si>
  <si>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</si>
  <si>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</si>
  <si>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</si>
  <si>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</si>
  <si>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</si>
  <si>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</si>
  <si>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</si>
  <si>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</si>
  <si>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</si>
  <si>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</si>
  <si>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</si>
  <si>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</si>
  <si>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</si>
  <si>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</si>
  <si>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</si>
  <si>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</si>
  <si>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</si>
  <si>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</si>
  <si>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</si>
  <si>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</si>
  <si>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</si>
  <si>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</si>
  <si>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</si>
  <si>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</si>
  <si>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</si>
  <si>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</si>
  <si>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</si>
  <si>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</si>
  <si>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</si>
  <si>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</si>
  <si>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</si>
  <si>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</si>
  <si>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</si>
  <si>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</si>
  <si>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</si>
  <si>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</si>
  <si>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</si>
  <si>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</si>
  <si>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</si>
  <si>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</si>
  <si>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</si>
  <si>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</si>
  <si>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</si>
  <si>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</si>
  <si>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</si>
  <si>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</si>
  <si>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</si>
  <si>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</si>
  <si>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</si>
  <si>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</si>
  <si>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</si>
  <si>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</si>
  <si>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</si>
  <si>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</si>
  <si>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</si>
  <si>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</si>
  <si>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</si>
  <si>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</si>
  <si>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</si>
  <si>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</si>
  <si>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</si>
  <si>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</si>
  <si>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</si>
  <si>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</si>
  <si>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</si>
  <si>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</si>
  <si>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</si>
  <si>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</si>
  <si>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</si>
  <si>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</si>
  <si>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</si>
  <si>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</si>
  <si>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</si>
  <si>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</si>
  <si>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</si>
  <si>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</si>
  <si>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</si>
  <si>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</si>
  <si>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</si>
  <si>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</si>
  <si>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</si>
  <si>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</si>
  <si>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</si>
  <si>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</si>
  <si>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</si>
  <si>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</si>
  <si>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</si>
  <si>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</si>
  <si>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</si>
  <si>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</si>
  <si>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</si>
  <si>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</si>
  <si>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</si>
  <si>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</si>
  <si>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</si>
  <si>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</si>
  <si>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</si>
  <si>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</si>
  <si>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</si>
  <si>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</si>
  <si>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</si>
  <si>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</si>
  <si>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</si>
  <si>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</si>
  <si>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</si>
  <si>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</si>
  <si>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</si>
  <si>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</si>
  <si>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</si>
  <si>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</si>
  <si>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</si>
  <si>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</si>
  <si>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</si>
  <si>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</si>
  <si>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</si>
  <si>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</si>
  <si>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</si>
  <si>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</si>
  <si>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</si>
  <si>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</si>
  <si>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</si>
  <si>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</si>
  <si>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</si>
  <si>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</si>
  <si>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</si>
  <si>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</si>
  <si>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</si>
  <si>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</si>
  <si>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</si>
  <si>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</si>
  <si>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</si>
  <si>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</si>
  <si>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</si>
  <si>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</si>
  <si>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</si>
  <si>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</si>
  <si>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</si>
  <si>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</si>
  <si>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</si>
  <si>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</si>
  <si>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</si>
  <si>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</si>
  <si>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</si>
  <si>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</si>
  <si>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</si>
  <si>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</si>
  <si>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</si>
  <si>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</si>
  <si>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</si>
  <si>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</si>
  <si>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</si>
  <si>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</si>
  <si>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</si>
  <si>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</si>
  <si>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</si>
  <si>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</si>
  <si>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</si>
  <si>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</si>
  <si>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</si>
  <si>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</si>
  <si>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</si>
  <si>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</si>
  <si>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</si>
  <si>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</si>
  <si>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</si>
  <si>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</si>
  <si>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</si>
  <si>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</si>
  <si>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</si>
  <si>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</si>
  <si>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</si>
  <si>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</si>
  <si>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</si>
  <si>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</si>
  <si>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</si>
  <si>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</si>
  <si>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</si>
  <si>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</si>
  <si>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</si>
  <si>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</si>
  <si>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</si>
  <si>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</si>
  <si>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</si>
  <si>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</si>
  <si>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</si>
  <si>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</si>
  <si>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</si>
  <si>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</si>
  <si>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</si>
  <si>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</si>
  <si>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</si>
  <si>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</si>
  <si>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</si>
  <si>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</si>
  <si>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</si>
  <si>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</si>
  <si>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</si>
  <si>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</si>
  <si>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</si>
  <si>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</si>
  <si>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</si>
  <si>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</si>
  <si>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</si>
  <si>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</si>
  <si>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</si>
  <si>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</si>
  <si>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</si>
  <si>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</si>
  <si>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</si>
  <si>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</si>
  <si>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</si>
  <si>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</si>
  <si>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</si>
  <si>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</si>
  <si>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</si>
  <si>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</si>
  <si>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</si>
  <si>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</si>
  <si>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</si>
  <si>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</si>
  <si>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</si>
  <si>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</si>
  <si>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</si>
  <si>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</si>
  <si>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</si>
  <si>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</si>
  <si>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</si>
  <si>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</si>
  <si>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</si>
  <si>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</si>
  <si>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</si>
  <si>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</si>
  <si>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</si>
  <si>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</si>
  <si>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</si>
  <si>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</si>
  <si>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</si>
  <si>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</si>
  <si>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</si>
  <si>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</si>
  <si>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</si>
  <si>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</si>
  <si>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</si>
  <si>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</si>
  <si>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</si>
  <si>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</si>
  <si>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</si>
  <si>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</si>
  <si>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</si>
  <si>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</si>
  <si>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</si>
  <si>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</si>
  <si>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</si>
  <si>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</si>
  <si>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</si>
  <si>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</si>
  <si>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</si>
  <si>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</si>
  <si>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</si>
  <si>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</si>
  <si>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</si>
  <si>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</si>
  <si>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</si>
  <si>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</si>
  <si>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</si>
  <si>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</si>
  <si>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</si>
  <si>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</si>
  <si>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</si>
  <si>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</si>
  <si>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</si>
  <si>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</si>
  <si>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</si>
  <si>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</si>
  <si>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</si>
  <si>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</si>
  <si>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</si>
  <si>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</si>
  <si>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</si>
  <si>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</si>
  <si>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</si>
  <si>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</si>
  <si>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</si>
  <si>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</si>
  <si>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</si>
  <si>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</si>
  <si>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</si>
  <si>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</si>
  <si>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</si>
  <si>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</si>
  <si>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</si>
  <si>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</si>
  <si>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</si>
  <si>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</si>
  <si>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</si>
  <si>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</si>
  <si>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</si>
  <si>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</si>
  <si>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</si>
  <si>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</si>
  <si>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</si>
  <si>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</si>
  <si>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</si>
  <si>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</si>
  <si>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</si>
  <si>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</si>
  <si>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</si>
  <si>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</si>
  <si>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</si>
  <si>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</si>
  <si>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</si>
  <si>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</si>
  <si>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</si>
  <si>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</si>
  <si>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</si>
  <si>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</si>
  <si>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</si>
  <si>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</si>
  <si>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</si>
  <si>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</si>
  <si>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</si>
  <si>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</si>
  <si>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</si>
  <si>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</si>
  <si>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</si>
  <si>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</si>
  <si>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</si>
  <si>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</si>
  <si>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</si>
  <si>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</si>
  <si>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</si>
  <si>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</si>
  <si>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</si>
  <si>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</si>
  <si>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</si>
  <si>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</si>
  <si>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</si>
  <si>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</si>
  <si>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</si>
  <si>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</si>
  <si>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</si>
  <si>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</si>
  <si>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</si>
  <si>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</si>
  <si>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</si>
  <si>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</si>
  <si>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</si>
  <si>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</si>
  <si>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</si>
  <si>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</si>
  <si>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</si>
  <si>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</si>
  <si>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</si>
  <si>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</si>
  <si>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</si>
  <si>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</si>
  <si>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</si>
  <si>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</si>
  <si>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</si>
  <si>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</si>
  <si>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</si>
  <si>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</si>
  <si>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</si>
  <si>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</si>
  <si>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</si>
  <si>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</si>
  <si>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</si>
  <si>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</si>
  <si>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</si>
  <si>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</si>
  <si>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</si>
  <si>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</si>
  <si>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</si>
  <si>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</si>
  <si>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</si>
  <si>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</si>
  <si>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</si>
  <si>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</si>
  <si>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</si>
  <si>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</si>
  <si>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</si>
  <si>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</si>
  <si>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</si>
  <si>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</si>
  <si>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</si>
  <si>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</si>
  <si>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</si>
  <si>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</si>
  <si>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</si>
  <si>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</si>
  <si>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</si>
  <si>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</si>
  <si>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</si>
  <si>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</si>
  <si>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</si>
  <si>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</si>
  <si>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</si>
  <si>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</si>
  <si>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</si>
  <si>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</si>
  <si>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</si>
  <si>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</si>
  <si>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</si>
  <si>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</si>
  <si>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</si>
  <si>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</si>
  <si>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</si>
  <si>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</si>
  <si>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</si>
  <si>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</si>
  <si>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</si>
  <si>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</si>
  <si>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</si>
  <si>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</si>
  <si>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</si>
  <si>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</si>
  <si>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</si>
  <si>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</si>
  <si>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</si>
  <si>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</si>
  <si>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</si>
  <si>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</si>
  <si>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</si>
  <si>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</si>
  <si>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</si>
  <si>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</si>
  <si>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</si>
  <si>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</si>
  <si>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</si>
  <si>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</si>
  <si>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</si>
  <si>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</si>
  <si>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</si>
  <si>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</si>
  <si>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</si>
  <si>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</si>
  <si>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</si>
  <si>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</si>
  <si>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</si>
  <si>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</si>
  <si>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</si>
  <si>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</si>
  <si>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</si>
  <si>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</si>
  <si>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</si>
  <si>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</si>
  <si>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</si>
  <si>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</si>
  <si>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</si>
  <si>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</si>
  <si>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</si>
  <si>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</si>
  <si>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</si>
  <si>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</si>
  <si>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</si>
  <si>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</si>
  <si>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</si>
  <si>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</si>
  <si>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</si>
  <si>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</si>
  <si>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</si>
  <si>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</si>
  <si>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</si>
  <si>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</si>
  <si>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</si>
  <si>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</si>
  <si>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</si>
  <si>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</si>
  <si>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</si>
  <si>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</si>
  <si>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</si>
  <si>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</si>
  <si>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</si>
  <si>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</si>
  <si>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</si>
  <si>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</si>
  <si>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</si>
  <si>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</si>
  <si>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</si>
  <si>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</si>
  <si>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</si>
  <si>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</si>
  <si>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</si>
  <si>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</si>
  <si>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</si>
  <si>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</si>
  <si>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</si>
  <si>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</si>
  <si>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</si>
  <si>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</si>
  <si>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</si>
  <si>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</si>
  <si>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</si>
  <si>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</si>
  <si>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</si>
  <si>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</si>
  <si>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</si>
  <si>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</si>
  <si>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</si>
  <si>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</si>
  <si>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</si>
  <si>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</si>
  <si>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</si>
  <si>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</si>
  <si>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</si>
  <si>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</si>
  <si>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</si>
  <si>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</si>
  <si>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</si>
  <si>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</si>
  <si>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</si>
  <si>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</si>
  <si>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</si>
  <si>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</si>
  <si>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</si>
  <si>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</si>
  <si>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</si>
  <si>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</si>
  <si>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</si>
  <si>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</si>
  <si>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</si>
  <si>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</si>
  <si>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</si>
  <si>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</si>
  <si>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</si>
  <si>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</si>
  <si>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</si>
  <si>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</si>
  <si>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</si>
  <si>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</si>
  <si>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</si>
  <si>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</si>
  <si>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</si>
  <si>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</si>
  <si>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</si>
  <si>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</si>
  <si>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</si>
  <si>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</si>
  <si>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</si>
  <si>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</si>
  <si>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</si>
  <si>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</si>
  <si>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</si>
  <si>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</si>
  <si>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</si>
  <si>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</si>
  <si>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</si>
  <si>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</si>
  <si>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</si>
  <si>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</si>
  <si>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</si>
  <si>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</si>
  <si>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</si>
  <si>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</si>
  <si>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</si>
  <si>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</si>
  <si>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</si>
  <si>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</si>
  <si>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</si>
  <si>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</si>
  <si>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</si>
  <si>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</si>
  <si>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</si>
  <si>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</si>
  <si>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</si>
  <si>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</si>
  <si>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</si>
  <si>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</si>
  <si>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</si>
  <si>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</si>
  <si>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</si>
  <si>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</si>
  <si>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</si>
  <si>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</si>
  <si>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</si>
  <si>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</si>
  <si>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</si>
  <si>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</si>
  <si>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</si>
  <si>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</si>
  <si>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</si>
  <si>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</si>
  <si>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</si>
  <si>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</si>
  <si>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</si>
  <si>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</si>
  <si>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</si>
  <si>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</si>
  <si>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</si>
  <si>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</si>
  <si>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</si>
  <si>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</si>
  <si>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</si>
  <si>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</si>
  <si>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</si>
  <si>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</si>
  <si>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</si>
  <si>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</si>
  <si>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</si>
  <si>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</si>
  <si>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</si>
  <si>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</si>
  <si>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</si>
  <si>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</si>
  <si>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</si>
  <si>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</si>
  <si>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</si>
  <si>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</si>
  <si>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</si>
  <si>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</si>
  <si>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</si>
  <si>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</si>
  <si>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</si>
  <si>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</si>
  <si>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</si>
  <si>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</si>
  <si>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</si>
  <si>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</si>
  <si>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</si>
  <si>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</si>
  <si>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</si>
  <si>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</si>
  <si>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</si>
  <si>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</si>
  <si>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</si>
  <si>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</si>
  <si>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</si>
  <si>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</si>
  <si>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</si>
  <si>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</si>
  <si>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</si>
  <si>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</si>
  <si>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</si>
  <si>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</si>
  <si>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</si>
  <si>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</si>
  <si>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</si>
  <si>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</si>
  <si>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</si>
  <si>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</si>
  <si>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</si>
  <si>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</si>
  <si>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</si>
  <si>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</si>
  <si>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</si>
  <si>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</si>
  <si>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</si>
  <si>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</si>
  <si>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</si>
  <si>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</si>
  <si>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</si>
  <si>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</si>
  <si>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</si>
  <si>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</si>
  <si>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</si>
  <si>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</si>
  <si>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</si>
  <si>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</si>
  <si>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</si>
  <si>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</si>
  <si>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</si>
  <si>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</si>
  <si>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</si>
  <si>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</si>
  <si>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</si>
  <si>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</si>
  <si>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</si>
  <si>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</si>
  <si>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</si>
  <si>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</si>
  <si>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</si>
  <si>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</si>
  <si>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</si>
  <si>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</si>
  <si>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</si>
  <si>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</si>
  <si>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</si>
  <si>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</si>
  <si>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</si>
  <si>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</si>
  <si>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</si>
  <si>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</si>
  <si>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</si>
  <si>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</si>
  <si>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</si>
  <si>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</si>
  <si>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</si>
  <si>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</si>
  <si>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</si>
  <si>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</si>
  <si>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</si>
  <si>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</si>
  <si>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</si>
  <si>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</si>
  <si>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</si>
  <si>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</si>
  <si>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</si>
  <si>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</si>
  <si>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</si>
  <si>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</si>
  <si>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</si>
  <si>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</si>
  <si>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</si>
  <si>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</si>
  <si>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</si>
  <si>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</si>
  <si>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</si>
  <si>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</si>
  <si>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</si>
  <si>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</si>
  <si>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</si>
  <si>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</si>
  <si>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</si>
  <si>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</si>
  <si>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</si>
  <si>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</si>
  <si>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</si>
  <si>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</si>
  <si>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</si>
  <si>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</si>
  <si>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</si>
  <si>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</si>
  <si>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</si>
  <si>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</si>
  <si>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</si>
  <si>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</si>
  <si>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</si>
  <si>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</si>
  <si>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</si>
  <si>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</si>
  <si>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</si>
  <si>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</si>
  <si>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</si>
  <si>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</si>
  <si>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</si>
  <si>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</si>
  <si>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</si>
  <si>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</si>
  <si>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</si>
  <si>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</si>
  <si>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</si>
  <si>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</si>
  <si>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</si>
  <si>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</si>
  <si>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</si>
  <si>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</si>
  <si>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</si>
  <si>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</si>
  <si>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</si>
  <si>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</si>
  <si>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</si>
  <si>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</si>
  <si>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</si>
  <si>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</si>
  <si>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</si>
  <si>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</si>
  <si>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</si>
  <si>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</si>
  <si>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</si>
  <si>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</si>
  <si>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</si>
  <si>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</si>
  <si>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</si>
  <si>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</si>
  <si>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</si>
  <si>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</si>
  <si>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</si>
  <si>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</si>
  <si>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</si>
  <si>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</si>
  <si>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</si>
  <si>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</si>
  <si>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</si>
  <si>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</si>
  <si>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</si>
  <si>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</si>
  <si>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</si>
  <si>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</si>
  <si>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</si>
  <si>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</si>
  <si>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</si>
  <si>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</si>
  <si>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</si>
  <si>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</si>
  <si>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</si>
  <si>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</si>
  <si>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</si>
  <si>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</si>
  <si>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</si>
  <si>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</si>
  <si>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</si>
  <si>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</si>
  <si>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</si>
  <si>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</si>
  <si>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</si>
  <si>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</si>
  <si>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</si>
  <si>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</si>
  <si>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</si>
  <si>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</si>
  <si>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</si>
  <si>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</si>
  <si>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</si>
  <si>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</si>
  <si>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</si>
  <si>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</si>
  <si>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</si>
  <si>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</si>
  <si>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</si>
  <si>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</si>
  <si>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</si>
  <si>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</si>
  <si>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</si>
  <si>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</si>
  <si>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</si>
  <si>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</si>
  <si>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</si>
  <si>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</si>
  <si>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</si>
  <si>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</si>
  <si>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</si>
  <si>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</si>
  <si>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</si>
  <si>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</si>
  <si>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</si>
  <si>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</si>
  <si>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</si>
  <si>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</si>
  <si>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</si>
  <si>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</si>
  <si>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</si>
  <si>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</si>
  <si>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</si>
  <si>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</si>
  <si>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</si>
  <si>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</si>
  <si>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</si>
  <si>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</si>
  <si>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</si>
  <si>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</si>
  <si>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</si>
  <si>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</si>
  <si>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</si>
  <si>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</si>
  <si>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</si>
  <si>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</si>
  <si>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</si>
  <si>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</si>
  <si>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</si>
  <si>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</si>
  <si>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</si>
  <si>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</si>
  <si>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</si>
  <si>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</si>
  <si>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</si>
  <si>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</si>
  <si>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</si>
  <si>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</si>
  <si>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</si>
  <si>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</si>
  <si>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</si>
  <si>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</si>
  <si>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</si>
  <si>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</si>
  <si>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</si>
  <si>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</si>
  <si>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</si>
  <si>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</si>
  <si>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</si>
  <si>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</si>
  <si>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</si>
  <si>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</si>
  <si>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</si>
  <si>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</si>
  <si>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</si>
  <si>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</si>
  <si>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</si>
  <si>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</si>
  <si>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</si>
  <si>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</si>
  <si>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</si>
  <si>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</si>
  <si>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</si>
  <si>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</si>
  <si>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</si>
  <si>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</si>
  <si>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</si>
  <si>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</si>
  <si>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</si>
  <si>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</si>
  <si>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</si>
  <si>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</si>
  <si>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</si>
  <si>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</si>
  <si>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</si>
  <si>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</si>
  <si>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</si>
  <si>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</si>
  <si>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</si>
  <si>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</si>
  <si>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</si>
  <si>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</si>
  <si>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</si>
  <si>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</si>
  <si>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</si>
  <si>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</si>
  <si>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</si>
  <si>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</si>
  <si>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</si>
  <si>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</si>
  <si>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</si>
  <si>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</si>
  <si>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</si>
  <si>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</si>
  <si>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</si>
  <si>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</si>
  <si>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</si>
  <si>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</si>
  <si>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</si>
  <si>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</si>
  <si>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</si>
  <si>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</si>
  <si>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</si>
  <si>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</si>
  <si>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</si>
  <si>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</si>
  <si>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</si>
  <si>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</si>
  <si>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</si>
  <si>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</si>
  <si>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</si>
  <si>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</si>
  <si>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</si>
  <si>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</si>
  <si>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</si>
  <si>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</si>
  <si>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</si>
  <si>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</si>
  <si>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</si>
  <si>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</si>
  <si>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</si>
  <si>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</si>
  <si>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</si>
  <si>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</si>
  <si>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</si>
  <si>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</si>
  <si>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</si>
  <si>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</si>
  <si>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</si>
  <si>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</si>
  <si>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</si>
  <si>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</si>
  <si>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</si>
  <si>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</si>
  <si>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</si>
  <si>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</si>
  <si>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</si>
  <si>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</si>
  <si>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</si>
  <si>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</si>
  <si>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</si>
  <si>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</si>
  <si>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</si>
  <si>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</si>
  <si>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</si>
  <si>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</si>
  <si>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</si>
  <si>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</si>
  <si>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</si>
  <si>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</si>
  <si>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</si>
  <si>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</si>
  <si>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</si>
  <si>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</si>
  <si>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</si>
  <si>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</si>
  <si>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</si>
  <si>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</si>
  <si>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</si>
  <si>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</si>
  <si>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</si>
  <si>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</si>
  <si>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</si>
  <si>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</si>
  <si>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</si>
  <si>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</si>
  <si>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</si>
  <si>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</si>
  <si>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</si>
  <si>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</si>
  <si>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</si>
  <si>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</si>
  <si>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</si>
  <si>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</si>
  <si>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</si>
  <si>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</si>
  <si>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</si>
  <si>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</si>
  <si>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</si>
  <si>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</si>
  <si>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</si>
  <si>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</si>
  <si>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</si>
  <si>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</si>
  <si>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</si>
  <si>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</si>
  <si>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</si>
  <si>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</si>
  <si>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</si>
  <si>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</si>
  <si>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</si>
  <si>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</si>
  <si>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</si>
  <si>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</si>
  <si>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</si>
  <si>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</si>
  <si>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</si>
  <si>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</si>
  <si>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</si>
  <si>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</si>
  <si>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</si>
  <si>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</si>
  <si>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</si>
  <si>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</si>
  <si>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</si>
  <si>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</si>
  <si>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</si>
  <si>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</si>
  <si>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</si>
  <si>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</si>
  <si>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</si>
  <si>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</si>
  <si>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</si>
  <si>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</si>
  <si>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</si>
  <si>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</si>
  <si>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</si>
  <si>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</si>
  <si>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</si>
  <si>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</si>
  <si>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</si>
  <si>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</si>
  <si>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</si>
  <si>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</si>
  <si>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</si>
  <si>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</si>
  <si>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</si>
  <si>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</si>
  <si>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</si>
  <si>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</si>
  <si>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</si>
  <si>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</si>
  <si>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</si>
  <si>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</si>
  <si>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</si>
  <si>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</si>
  <si>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</si>
  <si>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</si>
  <si>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</si>
  <si>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</si>
  <si>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</si>
  <si>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</si>
  <si>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</si>
  <si>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</si>
  <si>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</si>
  <si>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</si>
  <si>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</si>
  <si>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</si>
  <si>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</si>
  <si>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</si>
  <si>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</si>
  <si>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</si>
  <si>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</si>
  <si>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</si>
  <si>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</si>
  <si>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</si>
  <si>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</si>
  <si>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</si>
  <si>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</si>
  <si>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</si>
  <si>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</si>
  <si>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</si>
  <si>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</si>
  <si>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</si>
  <si>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</si>
  <si>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</si>
  <si>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</si>
  <si>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</si>
  <si>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</si>
  <si>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</si>
  <si>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</si>
  <si>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</si>
  <si>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</si>
  <si>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</si>
  <si>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</si>
  <si>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</si>
  <si>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</si>
  <si>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</si>
  <si>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</si>
  <si>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</si>
  <si>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</si>
  <si>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</si>
  <si>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</si>
  <si>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</si>
  <si>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</si>
  <si>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</si>
  <si>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</si>
  <si>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</si>
  <si>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</si>
  <si>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</si>
  <si>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</si>
  <si>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</si>
  <si>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</si>
  <si>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</si>
  <si>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</si>
  <si>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</si>
  <si>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</si>
  <si>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</si>
  <si>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</si>
  <si>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</si>
  <si>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</si>
  <si>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</si>
  <si>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</si>
  <si>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</si>
  <si>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</si>
  <si>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</si>
  <si>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</si>
  <si>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</si>
  <si>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</si>
  <si>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</si>
  <si>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</si>
  <si>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</si>
  <si>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</si>
  <si>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</si>
  <si>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</si>
  <si>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</si>
  <si>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</si>
  <si>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</si>
  <si>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</si>
  <si>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</si>
  <si>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</si>
  <si>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</si>
  <si>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</si>
  <si>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</si>
  <si>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</si>
  <si>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</si>
  <si>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</si>
  <si>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</si>
  <si>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</si>
  <si>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</si>
  <si>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</si>
  <si>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</si>
  <si>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</si>
  <si>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</si>
  <si>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</si>
  <si>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</si>
  <si>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</si>
  <si>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</si>
  <si>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</si>
  <si>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</si>
  <si>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</si>
  <si>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</si>
  <si>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</si>
  <si>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</si>
  <si>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</si>
  <si>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</si>
  <si>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</si>
  <si>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</si>
  <si>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</si>
  <si>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</si>
  <si>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</si>
  <si>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</si>
  <si>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</si>
  <si>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</si>
  <si>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</si>
  <si>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</si>
  <si>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</si>
  <si>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</si>
  <si>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</si>
  <si>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</si>
  <si>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</si>
  <si>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</si>
  <si>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</si>
  <si>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</si>
  <si>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</si>
  <si>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</si>
  <si>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</si>
  <si>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</si>
  <si>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</si>
  <si>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</si>
  <si>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</si>
  <si>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</si>
  <si>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</si>
  <si>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</si>
  <si>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</si>
  <si>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</si>
  <si>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</si>
  <si>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</si>
  <si>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</si>
  <si>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</si>
  <si>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</si>
  <si>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</si>
  <si>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</si>
  <si>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</si>
  <si>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</si>
  <si>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</si>
  <si>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</si>
  <si>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</si>
  <si>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</si>
  <si>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</si>
  <si>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</si>
  <si>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</si>
  <si>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</si>
  <si>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</si>
  <si>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</si>
  <si>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</si>
  <si>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</si>
  <si>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</si>
  <si>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</si>
  <si>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</si>
  <si>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</si>
  <si>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</si>
  <si>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</si>
  <si>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</si>
  <si>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</si>
  <si>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</si>
  <si>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</si>
  <si>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</si>
  <si>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</si>
  <si>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</si>
  <si>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</si>
  <si>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</si>
  <si>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</si>
  <si>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</si>
  <si>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</si>
  <si>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</si>
  <si>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</si>
  <si>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</si>
  <si>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</si>
  <si>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</si>
  <si>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</si>
  <si>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</si>
  <si>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</si>
  <si>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</si>
  <si>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</si>
  <si>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</si>
  <si>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</si>
  <si>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</si>
  <si>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</si>
  <si>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</si>
  <si>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</si>
  <si>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</si>
  <si>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</si>
  <si>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</si>
  <si>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</si>
  <si>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</si>
  <si>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</si>
  <si>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</si>
  <si>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</si>
  <si>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</si>
  <si>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</si>
  <si>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</si>
  <si>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</si>
  <si>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</si>
  <si>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</si>
  <si>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</si>
  <si>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</si>
  <si>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</si>
  <si>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</si>
  <si>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</si>
  <si>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</si>
  <si>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</si>
  <si>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</si>
  <si>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</si>
  <si>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</si>
  <si>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</si>
  <si>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</si>
  <si>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</si>
  <si>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</si>
  <si>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</si>
  <si>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</si>
  <si>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</si>
  <si>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</si>
  <si>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</si>
  <si>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</si>
  <si>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</si>
  <si>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</si>
  <si>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</si>
  <si>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</si>
  <si>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</si>
  <si>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</si>
  <si>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</si>
  <si>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</si>
  <si>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</si>
  <si>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</si>
  <si>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</si>
  <si>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</si>
  <si>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</si>
  <si>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</si>
  <si>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</si>
  <si>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</si>
  <si>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</si>
  <si>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</si>
  <si>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</si>
  <si>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</si>
  <si>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</si>
  <si>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</si>
  <si>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</si>
  <si>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</si>
  <si>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</si>
  <si>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</si>
  <si>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</si>
  <si>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</si>
  <si>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</si>
  <si>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</si>
  <si>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</si>
  <si>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</si>
  <si>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</si>
  <si>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</si>
  <si>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</si>
  <si>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</si>
  <si>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</si>
  <si>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</si>
  <si>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</si>
  <si>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</si>
  <si>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</si>
  <si>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</si>
  <si>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</si>
  <si>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</si>
  <si>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</si>
  <si>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</si>
  <si>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</si>
  <si>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</si>
  <si>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</si>
  <si>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</si>
  <si>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</si>
  <si>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</si>
  <si>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</si>
  <si>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</si>
  <si>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</si>
  <si>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</si>
  <si>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</si>
  <si>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</si>
  <si>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</si>
  <si>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</si>
  <si>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</si>
  <si>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</si>
  <si>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</si>
  <si>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</si>
  <si>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</si>
  <si>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</si>
  <si>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</si>
  <si>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</si>
  <si>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</si>
  <si>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</si>
  <si>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</si>
  <si>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</si>
  <si>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</si>
  <si>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</si>
  <si>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</si>
  <si>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</si>
  <si>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</si>
  <si>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</si>
  <si>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</si>
  <si>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</si>
  <si>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</si>
  <si>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</si>
  <si>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</si>
  <si>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</si>
  <si>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</si>
  <si>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</si>
  <si>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</si>
  <si>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</si>
  <si>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</si>
  <si>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</si>
  <si>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</si>
  <si>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</si>
  <si>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</si>
  <si>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</si>
  <si>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</si>
  <si>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</si>
  <si>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</si>
  <si>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</si>
  <si>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</si>
  <si>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</si>
  <si>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</si>
  <si>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</si>
  <si>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</si>
  <si>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</si>
  <si>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</si>
  <si>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</si>
  <si>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</si>
  <si>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</si>
  <si>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</si>
  <si>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</si>
  <si>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</si>
  <si>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</si>
  <si>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</si>
  <si>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</si>
  <si>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</si>
  <si>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</si>
  <si>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</si>
  <si>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</si>
  <si>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</si>
  <si>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</si>
  <si>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</si>
  <si>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</si>
  <si>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</si>
  <si>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</si>
  <si>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</si>
  <si>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</si>
  <si>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</si>
  <si>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</si>
  <si>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</si>
  <si>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</si>
  <si>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</si>
  <si>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</si>
  <si>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</si>
  <si>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</si>
  <si>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</si>
  <si>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</si>
  <si>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</si>
  <si>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</si>
  <si>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</si>
  <si>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</si>
  <si>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</si>
  <si>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</si>
  <si>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</si>
  <si>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</si>
  <si>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</si>
  <si>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</si>
  <si>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</si>
  <si>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</si>
  <si>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</si>
  <si>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</si>
  <si>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</si>
  <si>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</si>
  <si>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</si>
  <si>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</si>
  <si>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</si>
  <si>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</si>
  <si>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</si>
  <si>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</si>
  <si>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</si>
  <si>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</si>
  <si>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</si>
  <si>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</si>
  <si>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</si>
  <si>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</si>
  <si>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</si>
  <si>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</si>
  <si>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</si>
  <si>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</si>
  <si>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</si>
  <si>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</si>
  <si>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</si>
  <si>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</si>
  <si>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</si>
  <si>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</si>
  <si>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</si>
  <si>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</si>
  <si>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</si>
  <si>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</si>
  <si>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</si>
  <si>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</si>
  <si>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</si>
  <si>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</si>
  <si>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</si>
  <si>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</si>
  <si>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</si>
  <si>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</si>
  <si>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</si>
  <si>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</si>
  <si>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</si>
  <si>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</si>
  <si>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</si>
  <si>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</si>
  <si>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</si>
  <si>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</si>
  <si>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</si>
  <si>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</si>
  <si>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</si>
  <si>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</si>
  <si>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</si>
  <si>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</si>
  <si>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</si>
  <si>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</si>
  <si>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</si>
  <si>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</si>
  <si>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</si>
  <si>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</si>
  <si>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</si>
  <si>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</si>
  <si>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</si>
  <si>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</si>
  <si>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</si>
  <si>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</si>
  <si>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</si>
  <si>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</si>
  <si>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</si>
  <si>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</si>
  <si>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</si>
  <si>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</si>
  <si>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</si>
  <si>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</si>
  <si>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</si>
  <si>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</si>
  <si>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</si>
  <si>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</si>
  <si>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</si>
  <si>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</si>
  <si>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</si>
  <si>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</si>
  <si>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</si>
  <si>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</si>
  <si>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</si>
  <si>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</si>
  <si>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</si>
  <si>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</si>
  <si>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</si>
  <si>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</si>
  <si>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</si>
  <si>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</si>
  <si>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</si>
  <si>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</si>
  <si>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</si>
  <si>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</si>
  <si>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</si>
  <si>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</si>
  <si>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</si>
  <si>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</si>
  <si>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</si>
  <si>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</si>
  <si>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</si>
  <si>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</si>
  <si>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</si>
  <si>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</si>
  <si>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</si>
  <si>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</si>
  <si>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</si>
  <si>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</si>
  <si>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</si>
  <si>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</si>
  <si>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</si>
  <si>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</si>
  <si>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</si>
  <si>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</si>
  <si>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</si>
  <si>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</si>
  <si>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</si>
  <si>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</si>
  <si>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</si>
  <si>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</si>
  <si>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</si>
  <si>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</si>
  <si>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</si>
  <si>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</si>
  <si>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</si>
  <si>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</si>
  <si>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</si>
  <si>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</si>
  <si>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</si>
  <si>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</si>
  <si>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</si>
  <si>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</si>
  <si>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</si>
  <si>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</si>
  <si>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</si>
  <si>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</si>
  <si>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</si>
  <si>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</si>
  <si>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</si>
  <si>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</si>
  <si>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</si>
  <si>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</si>
  <si>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</si>
  <si>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</si>
  <si>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</si>
  <si>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</si>
  <si>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</si>
  <si>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</si>
  <si>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</si>
  <si>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</si>
  <si>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</si>
  <si>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</si>
  <si>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</si>
  <si>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</si>
  <si>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</si>
  <si>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</si>
  <si>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</si>
  <si>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</si>
  <si>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</si>
  <si>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</si>
  <si>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</si>
  <si>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</si>
  <si>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</si>
  <si>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</si>
  <si>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</si>
  <si>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</si>
  <si>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</si>
  <si>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</si>
  <si>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</si>
  <si>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</si>
  <si>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</si>
  <si>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</si>
  <si>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</si>
  <si>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</si>
  <si>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</si>
  <si>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</si>
  <si>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</si>
  <si>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</si>
  <si>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</si>
  <si>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</si>
  <si>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</si>
  <si>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</si>
  <si>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</si>
  <si>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</si>
  <si>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</si>
  <si>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</si>
  <si>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</si>
  <si>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</si>
  <si>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</si>
  <si>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</si>
  <si>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</si>
  <si>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</si>
  <si>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</si>
  <si>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</si>
  <si>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</si>
  <si>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</si>
  <si>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</si>
  <si>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</si>
  <si>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</si>
  <si>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</si>
  <si>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</si>
  <si>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</si>
  <si>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</si>
  <si>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</si>
  <si>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</si>
  <si>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</si>
  <si>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</si>
  <si>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</si>
  <si>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</si>
  <si>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</si>
  <si>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</si>
  <si>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</si>
  <si>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</si>
  <si>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</si>
  <si>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</si>
  <si>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</si>
  <si>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</si>
  <si>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</si>
  <si>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</si>
  <si>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</si>
  <si>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</si>
  <si>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</si>
  <si>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</si>
  <si>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</si>
  <si>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</si>
  <si>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</si>
  <si>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</si>
  <si>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</si>
  <si>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</si>
  <si>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</si>
  <si>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</si>
  <si>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</si>
  <si>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</si>
  <si>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</si>
  <si>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</si>
  <si>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</si>
  <si>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</si>
  <si>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</si>
  <si>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</si>
  <si>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</si>
  <si>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</si>
  <si>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</si>
  <si>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</si>
  <si>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</si>
  <si>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</si>
  <si>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</si>
  <si>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</si>
  <si>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</si>
  <si>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</si>
  <si>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</si>
  <si>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</si>
  <si>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</si>
  <si>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</si>
  <si>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</si>
  <si>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</si>
  <si>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</si>
  <si>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</si>
  <si>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</si>
  <si>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</si>
  <si>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</si>
  <si>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</si>
  <si>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</si>
  <si>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</si>
  <si>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</si>
  <si>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</si>
  <si>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</si>
  <si>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</si>
  <si>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</si>
  <si>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</si>
  <si>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</si>
  <si>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</si>
  <si>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</si>
  <si>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</si>
  <si>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</si>
  <si>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</si>
  <si>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</si>
  <si>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</si>
  <si>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</si>
  <si>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</si>
  <si>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</si>
  <si>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</si>
  <si>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</si>
  <si>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</si>
  <si>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</si>
  <si>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</si>
  <si>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</si>
  <si>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</si>
  <si>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</si>
  <si>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</si>
  <si>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</si>
  <si>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</si>
  <si>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</si>
  <si>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</si>
  <si>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</si>
  <si>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</si>
  <si>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</si>
  <si>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</si>
  <si>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</si>
  <si>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</si>
  <si>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</si>
  <si>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</si>
  <si>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</si>
  <si>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</si>
  <si>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</si>
  <si>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</si>
  <si>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</si>
  <si>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</si>
  <si>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</si>
  <si>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</si>
  <si>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</si>
  <si>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</si>
  <si>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</si>
  <si>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</si>
  <si>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</si>
  <si>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</si>
  <si>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</si>
  <si>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</si>
  <si>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</si>
  <si>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</si>
  <si>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</si>
  <si>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</si>
  <si>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</si>
  <si>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</si>
  <si>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</si>
  <si>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</si>
  <si>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</si>
  <si>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</si>
  <si>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</si>
  <si>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</si>
  <si>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</si>
  <si>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</si>
  <si>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</si>
  <si>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</si>
  <si>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</si>
  <si>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</si>
  <si>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</si>
  <si>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</si>
  <si>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</si>
  <si>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</si>
  <si>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</si>
  <si>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</si>
  <si>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</si>
  <si>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</si>
  <si>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</si>
  <si>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</si>
  <si>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</si>
  <si>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</si>
  <si>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</si>
  <si>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</si>
  <si>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</si>
  <si>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</si>
  <si>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</si>
  <si>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</si>
  <si>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</si>
  <si>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</si>
  <si>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</si>
  <si>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</si>
  <si>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</si>
  <si>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</si>
  <si>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</si>
  <si>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</si>
  <si>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</si>
  <si>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</si>
  <si>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</si>
  <si>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</si>
  <si>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</si>
  <si>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</si>
  <si>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</si>
  <si>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</si>
  <si>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</si>
  <si>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</si>
  <si>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</si>
  <si>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</si>
  <si>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</si>
  <si>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</si>
  <si>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</si>
  <si>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</si>
  <si>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</si>
  <si>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</si>
  <si>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</si>
  <si>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</si>
  <si>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</si>
  <si>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</si>
  <si>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</si>
  <si>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</si>
  <si>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</si>
  <si>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</si>
  <si>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</si>
  <si>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</si>
  <si>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</si>
  <si>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</si>
  <si>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</si>
  <si>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</si>
  <si>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</si>
  <si>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</si>
  <si>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</si>
  <si>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</si>
  <si>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</si>
  <si>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</si>
  <si>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</si>
  <si>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</si>
  <si>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</si>
  <si>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</si>
  <si>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</si>
  <si>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</si>
  <si>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</si>
  <si>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</si>
  <si>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</si>
  <si>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</si>
  <si>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</si>
  <si>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</si>
  <si>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</si>
  <si>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</si>
  <si>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</si>
  <si>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</si>
  <si>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</si>
  <si>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</si>
  <si>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</si>
  <si>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</si>
  <si>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</si>
  <si>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</si>
  <si>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</si>
  <si>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</si>
  <si>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</si>
  <si>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</si>
  <si>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</si>
  <si>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</si>
  <si>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</si>
  <si>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</si>
  <si>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</si>
  <si>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</si>
  <si>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</si>
  <si>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</si>
  <si>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</si>
  <si>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</si>
  <si>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</si>
  <si>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</si>
  <si>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</si>
  <si>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</si>
  <si>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</si>
  <si>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</si>
  <si>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</si>
  <si>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</si>
  <si>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</si>
  <si>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</si>
  <si>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</si>
  <si>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</si>
  <si>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</si>
  <si>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</si>
  <si>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</si>
  <si>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</si>
  <si>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</si>
  <si>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</si>
  <si>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</si>
  <si>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</si>
  <si>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</si>
  <si>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</si>
  <si>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</si>
  <si>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</si>
  <si>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</si>
  <si>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</si>
  <si>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</si>
  <si>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</si>
  <si>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</si>
  <si>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</si>
  <si>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</si>
  <si>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</si>
  <si>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</si>
  <si>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</si>
  <si>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</si>
  <si>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</si>
  <si>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</si>
  <si>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</si>
  <si>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</si>
  <si>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</si>
  <si>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</si>
  <si>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</si>
  <si>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</si>
  <si>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</si>
  <si>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</si>
  <si>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</si>
  <si>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</si>
  <si>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</si>
  <si>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</si>
  <si>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</si>
  <si>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</si>
  <si>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</si>
  <si>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</si>
  <si>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</si>
  <si>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</si>
  <si>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</si>
  <si>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</si>
  <si>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</si>
  <si>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</si>
  <si>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</si>
  <si>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</si>
  <si>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</si>
  <si>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</si>
  <si>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</si>
  <si>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</si>
  <si>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</si>
  <si>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</si>
  <si>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</si>
  <si>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</si>
  <si>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</si>
  <si>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</si>
  <si>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</si>
  <si>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</si>
  <si>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</si>
  <si>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</si>
  <si>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</si>
  <si>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</si>
  <si>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</si>
  <si>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</si>
  <si>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</si>
  <si>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</si>
  <si>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</si>
  <si>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</si>
  <si>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</si>
  <si>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</si>
  <si>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</si>
  <si>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</si>
  <si>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</si>
  <si>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</si>
  <si>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</si>
  <si>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</si>
  <si>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</si>
  <si>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</si>
  <si>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</si>
  <si>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</si>
  <si>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</si>
  <si>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</si>
  <si>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</si>
  <si>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</si>
  <si>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</si>
  <si>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</si>
  <si>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</si>
  <si>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</si>
  <si>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</si>
  <si>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</si>
  <si>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</si>
  <si>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</si>
  <si>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</si>
  <si>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</si>
  <si>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</si>
  <si>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</si>
  <si>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</si>
  <si>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</si>
  <si>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</si>
  <si>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</si>
  <si>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</si>
  <si>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</si>
  <si>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</si>
  <si>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</si>
  <si>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</si>
  <si>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</si>
  <si>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</si>
  <si>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</si>
  <si>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</si>
  <si>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</si>
  <si>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</si>
  <si>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</si>
  <si>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</si>
  <si>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</si>
  <si>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</si>
  <si>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</si>
  <si>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</si>
  <si>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</si>
  <si>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</si>
  <si>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</si>
  <si>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</si>
  <si>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</si>
  <si>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</si>
  <si>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</si>
  <si>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</si>
  <si>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</si>
  <si>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</si>
  <si>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</si>
  <si>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</si>
  <si>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</si>
  <si>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</si>
  <si>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</si>
  <si>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</si>
  <si>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</si>
  <si>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</si>
  <si>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</si>
  <si>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</si>
  <si>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</si>
  <si>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</si>
  <si>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</si>
  <si>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</si>
  <si>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</si>
  <si>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</si>
  <si>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</si>
  <si>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</si>
  <si>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</si>
  <si>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</si>
  <si>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</si>
  <si>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</si>
  <si>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</si>
  <si>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</si>
  <si>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</si>
  <si>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</si>
  <si>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</si>
  <si>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</si>
  <si>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</si>
  <si>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</si>
  <si>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</si>
  <si>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</si>
  <si>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</si>
  <si>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</si>
  <si>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</si>
  <si>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</si>
  <si>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</si>
  <si>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</si>
  <si>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</si>
  <si>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</si>
  <si>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</si>
  <si>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</si>
  <si>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</si>
  <si>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</si>
  <si>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</si>
  <si>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</si>
  <si>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</si>
  <si>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</si>
  <si>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</si>
  <si>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</si>
  <si>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</si>
  <si>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</si>
  <si>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</si>
  <si>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</si>
  <si>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</si>
  <si>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</si>
  <si>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</si>
  <si>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</si>
  <si>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</si>
  <si>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</si>
  <si>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</si>
  <si>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</si>
  <si>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</si>
  <si>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</si>
  <si>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</si>
  <si>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</si>
  <si>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</si>
  <si>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</si>
  <si>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</si>
  <si>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</si>
  <si>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</si>
  <si>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</si>
  <si>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</si>
  <si>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</si>
  <si>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</si>
  <si>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</si>
  <si>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</si>
  <si>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</si>
  <si>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</si>
  <si>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</si>
  <si>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</si>
  <si>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</si>
  <si>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</si>
  <si>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</si>
  <si>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</si>
  <si>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</si>
  <si>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</si>
  <si>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</si>
  <si>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</si>
  <si>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</si>
  <si>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</si>
  <si>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</si>
  <si>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</si>
  <si>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</si>
  <si>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</si>
  <si>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</si>
  <si>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</si>
  <si>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</si>
  <si>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</si>
  <si>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</si>
  <si>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</si>
  <si>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</si>
  <si>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</si>
  <si>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</si>
  <si>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</si>
  <si>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</si>
  <si>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</si>
  <si>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</si>
  <si>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</si>
  <si>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</si>
  <si>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</si>
  <si>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</si>
  <si>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</si>
  <si>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</si>
  <si>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</si>
  <si>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</si>
  <si>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</si>
  <si>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</si>
  <si>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</si>
  <si>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</si>
  <si>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</si>
  <si>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</si>
  <si>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</si>
  <si>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</si>
  <si>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</si>
  <si>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</si>
  <si>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</si>
  <si>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</si>
  <si>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</si>
  <si>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</si>
  <si>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</si>
  <si>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</si>
  <si>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</si>
  <si>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</si>
  <si>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</si>
  <si>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</si>
  <si>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</si>
  <si>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</si>
  <si>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</si>
  <si>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</si>
  <si>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</si>
  <si>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</si>
  <si>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</si>
  <si>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</si>
  <si>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</si>
  <si>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</si>
  <si>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</si>
  <si>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</si>
  <si>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</si>
  <si>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</si>
  <si>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</si>
  <si>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</si>
  <si>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</si>
  <si>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</si>
  <si>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</si>
  <si>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</si>
  <si>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</si>
  <si>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</si>
  <si>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</si>
  <si>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</si>
  <si>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</si>
  <si>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</si>
  <si>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</si>
  <si>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</si>
  <si>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</si>
  <si>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</si>
  <si>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</si>
  <si>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</si>
  <si>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</si>
  <si>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</si>
  <si>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</si>
  <si>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</si>
  <si>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</si>
  <si>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</si>
  <si>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</si>
  <si>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</si>
  <si>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</si>
  <si>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</si>
  <si>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</si>
  <si>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</si>
  <si>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</si>
  <si>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</si>
  <si>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</si>
  <si>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</si>
  <si>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</si>
  <si>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</si>
  <si>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</si>
  <si>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</si>
  <si>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</si>
  <si>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</si>
  <si>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</si>
  <si>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</si>
  <si>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</si>
  <si>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</si>
  <si>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</si>
  <si>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</si>
  <si>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</si>
  <si>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</si>
  <si>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</si>
  <si>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</si>
  <si>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</si>
  <si>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</si>
  <si>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</si>
  <si>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</si>
  <si>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</si>
  <si>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</si>
  <si>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</si>
  <si>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</si>
  <si>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</si>
  <si>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</si>
  <si>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</si>
  <si>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</si>
  <si>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</si>
  <si>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</si>
  <si>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</si>
  <si>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</si>
  <si>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</si>
  <si>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</si>
  <si>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</si>
  <si>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</si>
  <si>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</si>
  <si>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</si>
  <si>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</si>
  <si>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</si>
  <si>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</si>
  <si>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</si>
  <si>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</si>
  <si>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</si>
  <si>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</si>
  <si>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</si>
  <si>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</si>
  <si>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</si>
  <si>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</si>
  <si>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</si>
  <si>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</si>
  <si>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</si>
  <si>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</si>
  <si>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</si>
  <si>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</si>
  <si>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</si>
  <si>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</si>
  <si>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</si>
  <si>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</si>
  <si>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</si>
  <si>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</si>
  <si>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</si>
  <si>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</si>
  <si>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</si>
  <si>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</si>
  <si>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</si>
  <si>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</si>
  <si>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</si>
  <si>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</si>
  <si>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</si>
  <si>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</si>
  <si>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</si>
  <si>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</si>
  <si>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</si>
  <si>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</si>
  <si>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</si>
  <si>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</si>
  <si>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</si>
  <si>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</si>
  <si>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</si>
  <si>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</si>
  <si>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</si>
  <si>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</si>
  <si>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</si>
  <si>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</si>
  <si>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</si>
  <si>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</si>
  <si>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</si>
  <si>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</si>
  <si>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</si>
  <si>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</si>
  <si>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</si>
  <si>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</si>
  <si>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</si>
  <si>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</si>
  <si>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</si>
  <si>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</si>
  <si>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</si>
  <si>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</si>
  <si>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</si>
  <si>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</si>
  <si>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</si>
  <si>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</si>
  <si>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</si>
  <si>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</si>
  <si>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</si>
  <si>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</si>
  <si>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</si>
  <si>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</si>
  <si>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</si>
  <si>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</si>
  <si>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</si>
  <si>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</si>
  <si>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</si>
  <si>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</si>
  <si>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</si>
  <si>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</si>
  <si>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</si>
  <si>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</si>
  <si>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</si>
  <si>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</si>
  <si>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</si>
  <si>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</si>
  <si>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</si>
  <si>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</si>
  <si>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</si>
  <si>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</si>
  <si>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</si>
  <si>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</si>
  <si>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</si>
  <si>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</si>
  <si>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</si>
  <si>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</si>
  <si>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</si>
  <si>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</si>
  <si>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</si>
  <si>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</si>
  <si>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</si>
  <si>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</si>
  <si>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</si>
  <si>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</si>
  <si>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</si>
  <si>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</si>
  <si>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</si>
  <si>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</si>
  <si>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</si>
  <si>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</si>
  <si>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</si>
  <si>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</si>
  <si>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</si>
  <si>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</si>
  <si>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</si>
  <si>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</si>
  <si>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</si>
  <si>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</si>
  <si>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</si>
  <si>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</si>
  <si>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</si>
  <si>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</si>
  <si>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</si>
  <si>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</si>
  <si>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</si>
  <si>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</si>
  <si>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</si>
  <si>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</si>
  <si>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</si>
  <si>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</si>
  <si>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</si>
  <si>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</si>
  <si>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</si>
  <si>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</si>
  <si>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</si>
  <si>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</si>
  <si>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</si>
  <si>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</si>
  <si>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</si>
  <si>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</si>
  <si>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</si>
  <si>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</si>
  <si>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</si>
  <si>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</si>
  <si>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</si>
  <si>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</si>
  <si>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</si>
  <si>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</si>
  <si>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</si>
  <si>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</si>
  <si>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</si>
  <si>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</si>
  <si>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</si>
  <si>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</si>
  <si>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</si>
  <si>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</si>
  <si>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</si>
  <si>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</si>
  <si>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</si>
  <si>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</si>
  <si>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</si>
  <si>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</si>
  <si>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</si>
  <si>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</si>
  <si>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</si>
  <si>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</si>
  <si>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</si>
  <si>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</si>
  <si>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</si>
  <si>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</si>
  <si>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</si>
  <si>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</si>
  <si>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</si>
  <si>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</si>
  <si>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</si>
  <si>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</si>
  <si>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</si>
  <si>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</si>
  <si>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</si>
  <si>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</si>
  <si>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</si>
  <si>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</si>
  <si>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</si>
  <si>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</si>
  <si>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</si>
  <si>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</si>
  <si>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</si>
  <si>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</si>
  <si>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</si>
  <si>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</si>
  <si>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</si>
  <si>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</si>
  <si>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</si>
  <si>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</si>
  <si>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</si>
  <si>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</si>
  <si>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</si>
  <si>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</si>
  <si>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</si>
  <si>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</si>
  <si>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</si>
  <si>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</si>
  <si>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</si>
  <si>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</si>
  <si>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</si>
  <si>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</si>
  <si>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</si>
  <si>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</si>
  <si>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</si>
  <si>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</si>
  <si>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</si>
  <si>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</si>
  <si>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</si>
  <si>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</si>
  <si>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</si>
  <si>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</si>
  <si>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</si>
  <si>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</si>
  <si>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</si>
  <si>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</si>
  <si>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</si>
  <si>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</si>
  <si>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</si>
  <si>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</si>
  <si>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</si>
  <si>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</si>
  <si>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</si>
  <si>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</si>
  <si>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</si>
  <si>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</si>
  <si>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</si>
  <si>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</si>
  <si>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</si>
  <si>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</si>
  <si>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</si>
  <si>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</si>
  <si>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</si>
  <si>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</si>
  <si>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</si>
  <si>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</si>
  <si>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</si>
  <si>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</si>
  <si>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</si>
  <si>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</si>
  <si>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</si>
  <si>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</si>
  <si>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</si>
  <si>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</si>
  <si>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</si>
  <si>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</si>
  <si>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</si>
  <si>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</si>
  <si>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</si>
  <si>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</si>
  <si>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</si>
  <si>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</si>
  <si>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</si>
  <si>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</si>
  <si>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</si>
  <si>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</si>
  <si>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</si>
  <si>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</si>
  <si>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</si>
  <si>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</si>
  <si>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</si>
  <si>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</si>
  <si>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</si>
  <si>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</si>
  <si>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</si>
  <si>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</si>
  <si>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</si>
  <si>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</si>
  <si>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</si>
  <si>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</si>
  <si>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</si>
  <si>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</si>
  <si>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</si>
  <si>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</si>
  <si>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</si>
  <si>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</si>
  <si>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</si>
  <si>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</si>
  <si>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</si>
  <si>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</si>
  <si>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</si>
  <si>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</si>
  <si>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</si>
  <si>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</si>
  <si>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</si>
  <si>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</si>
  <si>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</si>
  <si>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</si>
  <si>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</si>
  <si>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</si>
  <si>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</si>
  <si>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</si>
  <si>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</si>
  <si>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</si>
  <si>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</si>
  <si>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</si>
  <si>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</si>
  <si>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</si>
  <si>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</si>
  <si>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</si>
  <si>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</si>
  <si>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</si>
  <si>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</si>
  <si>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</si>
  <si>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</si>
  <si>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</si>
  <si>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</si>
  <si>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</si>
  <si>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</si>
  <si>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</si>
  <si>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</si>
  <si>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</si>
  <si>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</si>
  <si>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</si>
  <si>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</si>
  <si>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</si>
  <si>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</si>
  <si>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</si>
  <si>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</si>
  <si>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</si>
  <si>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</si>
  <si>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</si>
  <si>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</si>
  <si>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</si>
  <si>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</si>
  <si>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</si>
  <si>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</si>
  <si>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</si>
  <si>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</si>
  <si>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</si>
  <si>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</si>
  <si>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</si>
  <si>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</si>
  <si>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</si>
  <si>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</si>
  <si>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</si>
  <si>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</si>
  <si>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</si>
  <si>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</si>
  <si>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</si>
  <si>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</si>
  <si>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</si>
  <si>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</si>
  <si>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</si>
  <si>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</si>
  <si>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</si>
  <si>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</si>
  <si>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</si>
  <si>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</si>
  <si>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</si>
  <si>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</si>
  <si>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</si>
  <si>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</si>
  <si>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</si>
  <si>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</si>
  <si>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</si>
  <si>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</si>
  <si>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</si>
  <si>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</si>
  <si>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</si>
  <si>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</si>
  <si>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</si>
  <si>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</si>
  <si>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</si>
  <si>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</si>
  <si>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</si>
  <si>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</si>
  <si>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</si>
  <si>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</si>
  <si>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</si>
  <si>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</si>
  <si>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</si>
  <si>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</si>
  <si>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</si>
  <si>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</si>
  <si>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</si>
  <si>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</si>
  <si>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</si>
  <si>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</si>
  <si>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</si>
  <si>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</si>
  <si>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</si>
  <si>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</si>
  <si>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</si>
  <si>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</si>
  <si>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</si>
  <si>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</si>
  <si>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</si>
  <si>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</si>
  <si>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</si>
  <si>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</si>
  <si>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</si>
  <si>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</si>
  <si>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</si>
  <si>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</si>
  <si>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</si>
  <si>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</si>
  <si>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</si>
  <si>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</si>
  <si>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</si>
  <si>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</si>
  <si>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</si>
  <si>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</si>
  <si>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</si>
  <si>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</si>
  <si>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</si>
  <si>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</si>
  <si>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</si>
  <si>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</si>
  <si>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</si>
  <si>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</si>
  <si>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</si>
  <si>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</si>
  <si>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</si>
  <si>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</si>
  <si>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</si>
  <si>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</si>
  <si>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</si>
  <si>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</si>
  <si>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</si>
  <si>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</si>
  <si>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</si>
  <si>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</si>
  <si>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</si>
  <si>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</si>
  <si>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</si>
  <si>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</si>
  <si>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</si>
  <si>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</si>
  <si>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</si>
  <si>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</si>
  <si>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</si>
  <si>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</si>
  <si>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</si>
  <si>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</si>
  <si>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</si>
  <si>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</si>
  <si>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</si>
  <si>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</si>
  <si>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</si>
  <si>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</si>
  <si>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</si>
  <si>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</si>
  <si>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</si>
  <si>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</si>
  <si>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</si>
  <si>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</si>
  <si>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</si>
  <si>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</si>
  <si>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</si>
  <si>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</si>
  <si>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</si>
  <si>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</si>
  <si>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</si>
  <si>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</si>
  <si>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</si>
  <si>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</si>
  <si>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</si>
  <si>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</si>
  <si>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</si>
  <si>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</si>
  <si>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</si>
  <si>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</si>
  <si>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</si>
  <si>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</si>
  <si>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</si>
  <si>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</si>
  <si>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</si>
  <si>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</si>
  <si>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</si>
  <si>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</si>
  <si>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</si>
  <si>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</si>
  <si>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</si>
  <si>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</si>
  <si>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</si>
  <si>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</si>
  <si>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</si>
  <si>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</si>
  <si>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</si>
  <si>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</si>
  <si>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</si>
  <si>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</si>
  <si>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</si>
  <si>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</si>
  <si>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</si>
  <si>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</si>
  <si>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</si>
  <si>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</si>
  <si>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</si>
  <si>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</si>
  <si>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</si>
  <si>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</si>
  <si>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</si>
  <si>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</si>
  <si>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</si>
  <si>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</si>
  <si>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</si>
  <si>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</si>
  <si>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</si>
  <si>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</si>
  <si>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</si>
  <si>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</si>
  <si>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</si>
  <si>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</si>
  <si>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</si>
  <si>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</si>
  <si>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</si>
  <si>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</si>
  <si>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</si>
  <si>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</si>
  <si>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</si>
  <si>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</si>
  <si>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</si>
  <si>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</si>
  <si>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</si>
  <si>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</si>
  <si>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</si>
  <si>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</si>
  <si>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</si>
  <si>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</si>
  <si>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</si>
  <si>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</si>
  <si>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</si>
  <si>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</si>
  <si>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</si>
  <si>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</si>
  <si>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</si>
  <si>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</si>
  <si>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</si>
  <si>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</si>
  <si>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</si>
  <si>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</si>
  <si>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</si>
  <si>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</si>
  <si>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</si>
  <si>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</si>
  <si>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</si>
  <si>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</si>
  <si>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</si>
  <si>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</si>
  <si>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</si>
  <si>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</si>
  <si>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</si>
  <si>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</si>
  <si>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</si>
  <si>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</si>
  <si>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</si>
  <si>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</si>
  <si>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</si>
  <si>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</si>
  <si>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</si>
  <si>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</si>
  <si>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</si>
  <si>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</si>
  <si>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</si>
  <si>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</si>
  <si>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</si>
  <si>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</si>
  <si>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</si>
  <si>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</si>
  <si>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</si>
  <si>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</si>
  <si>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</si>
  <si>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</si>
  <si>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</si>
  <si>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</si>
  <si>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</si>
  <si>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</si>
  <si>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</si>
  <si>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</si>
  <si>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</si>
  <si>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</si>
  <si>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</si>
  <si>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</si>
  <si>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</si>
  <si>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</si>
  <si>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</si>
  <si>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</si>
  <si>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</si>
  <si>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</si>
  <si>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</si>
  <si>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</si>
  <si>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</si>
  <si>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</si>
  <si>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</si>
  <si>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</si>
  <si>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</si>
  <si>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</si>
  <si>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</si>
  <si>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</si>
  <si>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</si>
  <si>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</si>
  <si>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</si>
  <si>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</si>
  <si>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</si>
  <si>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</si>
  <si>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</si>
  <si>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</si>
  <si>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</si>
  <si>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</si>
  <si>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</si>
  <si>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</si>
  <si>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</si>
  <si>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</si>
  <si>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</si>
  <si>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</si>
  <si>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</si>
  <si>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</si>
  <si>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</si>
  <si>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</si>
  <si>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</si>
  <si>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</si>
  <si>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</si>
  <si>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</si>
  <si>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</si>
  <si>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</si>
  <si>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</si>
  <si>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</si>
  <si>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</si>
  <si>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</si>
  <si>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</si>
  <si>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</si>
  <si>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</si>
  <si>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</si>
  <si>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</si>
  <si>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</si>
  <si>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</si>
  <si>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</si>
  <si>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</si>
  <si>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</si>
  <si>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</si>
  <si>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</si>
  <si>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</si>
  <si>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</si>
  <si>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</si>
  <si>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</si>
  <si>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</si>
  <si>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</si>
  <si>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</si>
  <si>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</si>
  <si>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</si>
  <si>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</si>
  <si>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</si>
  <si>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</si>
  <si>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</si>
  <si>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</si>
  <si>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</si>
  <si>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</si>
  <si>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</si>
  <si>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</si>
  <si>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</si>
  <si>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</si>
  <si>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</si>
  <si>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</si>
  <si>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</si>
  <si>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</si>
  <si>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</si>
  <si>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</si>
  <si>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</si>
  <si>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</si>
  <si>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</si>
  <si>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</si>
  <si>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</si>
  <si>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</si>
  <si>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</si>
  <si>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</si>
  <si>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</si>
  <si>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</si>
  <si>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</si>
  <si>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</si>
  <si>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</si>
  <si>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</si>
  <si>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</si>
  <si>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</si>
  <si>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</si>
  <si>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</si>
  <si>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</si>
  <si>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</si>
  <si>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</si>
  <si>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</si>
  <si>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</si>
  <si>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</si>
  <si>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</si>
  <si>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</si>
  <si>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</si>
  <si>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</si>
  <si>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</si>
  <si>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</si>
  <si>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</si>
  <si>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</si>
  <si>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</si>
  <si>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</si>
  <si>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</si>
  <si>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</si>
  <si>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</si>
  <si>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</si>
  <si>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</si>
  <si>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</si>
  <si>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</si>
  <si>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</si>
  <si>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</si>
  <si>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</si>
  <si>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</si>
  <si>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</si>
  <si>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</si>
  <si>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</si>
  <si>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</si>
  <si>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</si>
  <si>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</si>
  <si>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</si>
  <si>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</si>
  <si>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</si>
  <si>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</si>
  <si>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</si>
  <si>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</si>
  <si>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</si>
  <si>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</si>
  <si>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</si>
  <si>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</si>
  <si>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</si>
  <si>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</si>
  <si>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</si>
  <si>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</si>
  <si>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</si>
  <si>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</si>
  <si>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</si>
  <si>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</si>
  <si>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</si>
  <si>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</si>
  <si>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</si>
  <si>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</si>
  <si>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</si>
  <si>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</si>
  <si>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</si>
  <si>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</si>
  <si>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</si>
  <si>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</si>
  <si>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</si>
  <si>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</si>
  <si>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</si>
  <si>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</si>
  <si>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</si>
  <si>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</si>
  <si>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</si>
  <si>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</si>
  <si>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</si>
  <si>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</si>
  <si>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</si>
  <si>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</si>
  <si>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</si>
  <si>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</si>
  <si>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</si>
  <si>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</si>
  <si>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</si>
  <si>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</si>
  <si>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</si>
  <si>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</si>
  <si>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</si>
  <si>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</si>
  <si>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</si>
  <si>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</si>
  <si>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</si>
  <si>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</si>
  <si>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</si>
  <si>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</si>
  <si>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</si>
  <si>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</si>
  <si>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</si>
  <si>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</si>
  <si>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</si>
  <si>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</si>
  <si>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</si>
  <si>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</si>
  <si>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</si>
  <si>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</si>
  <si>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</si>
  <si>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</si>
  <si>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</si>
  <si>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</si>
  <si>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</si>
  <si>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</si>
  <si>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</si>
  <si>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</si>
  <si>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</si>
  <si>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</si>
  <si>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</si>
  <si>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</si>
  <si>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</si>
  <si>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</si>
  <si>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</si>
  <si>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</si>
  <si>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</si>
  <si>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</si>
  <si>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</si>
  <si>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</si>
  <si>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</si>
  <si>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</si>
  <si>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</si>
  <si>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</si>
  <si>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</si>
  <si>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</si>
  <si>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</si>
  <si>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</si>
  <si>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</si>
  <si>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</si>
  <si>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</si>
  <si>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</si>
  <si>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</si>
  <si>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</si>
  <si>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</si>
  <si>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</si>
  <si>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</si>
  <si>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</si>
  <si>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</si>
  <si>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</si>
  <si>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</si>
  <si>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</si>
  <si>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</si>
  <si>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</si>
  <si>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</si>
  <si>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</si>
  <si>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</si>
  <si>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</si>
  <si>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</si>
  <si>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</si>
  <si>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</si>
  <si>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</si>
  <si>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</si>
  <si>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</si>
  <si>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</si>
  <si>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</si>
  <si>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</si>
  <si>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</si>
  <si>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</si>
  <si>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</si>
  <si>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</si>
  <si>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</si>
  <si>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</si>
  <si>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</si>
  <si>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</si>
  <si>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</si>
  <si>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</si>
  <si>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</si>
  <si>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</si>
  <si>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</si>
  <si>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</si>
  <si>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</si>
  <si>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</si>
  <si>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</si>
  <si>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</si>
  <si>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</si>
  <si>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</si>
  <si>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</si>
  <si>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</si>
  <si>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</si>
  <si>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</si>
  <si>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</si>
  <si>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</si>
  <si>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</si>
  <si>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</si>
  <si>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</si>
  <si>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</si>
  <si>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</si>
  <si>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</si>
  <si>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</si>
  <si>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</si>
  <si>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</si>
  <si>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</si>
  <si>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</si>
  <si>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</si>
  <si>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</si>
  <si>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</si>
  <si>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</si>
  <si>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</si>
  <si>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</si>
  <si>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</si>
  <si>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</si>
  <si>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</si>
  <si>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</si>
  <si>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</si>
  <si>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</si>
  <si>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</si>
  <si>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</si>
  <si>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</si>
  <si>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</si>
  <si>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</si>
  <si>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</si>
  <si>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</si>
  <si>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</si>
  <si>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</si>
  <si>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</si>
  <si>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</si>
  <si>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</si>
  <si>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</si>
  <si>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</si>
  <si>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</si>
  <si>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</si>
  <si>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</si>
  <si>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</si>
  <si>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</si>
  <si>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</si>
  <si>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</si>
  <si>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</si>
  <si>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</si>
  <si>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</si>
  <si>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</si>
  <si>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</si>
  <si>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</si>
  <si>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</si>
  <si>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</si>
  <si>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</si>
  <si>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</si>
  <si>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</si>
  <si>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</si>
  <si>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</si>
  <si>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</si>
  <si>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</si>
  <si>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</si>
  <si>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</si>
  <si>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</si>
  <si>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</si>
  <si>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</si>
  <si>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</si>
  <si>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</si>
  <si>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</si>
  <si>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</si>
  <si>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</si>
  <si>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</si>
  <si>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</si>
  <si>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</si>
  <si>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</si>
  <si>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</si>
  <si>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</si>
  <si>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</si>
  <si>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</si>
  <si>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</si>
  <si>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</si>
  <si>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</si>
  <si>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</si>
  <si>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</si>
  <si>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</si>
  <si>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</si>
  <si>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</si>
  <si>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</si>
  <si>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</si>
  <si>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</si>
  <si>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</si>
  <si>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</si>
  <si>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</si>
  <si>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</si>
  <si>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</si>
  <si>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</si>
  <si>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</si>
  <si>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</si>
  <si>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</si>
  <si>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</si>
  <si>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</si>
  <si>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</si>
  <si>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</si>
  <si>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</si>
  <si>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</si>
  <si>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</si>
  <si>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</si>
  <si>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</si>
  <si>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</si>
  <si>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</si>
  <si>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</si>
  <si>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</si>
  <si>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</si>
  <si>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</si>
  <si>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</si>
  <si>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</si>
  <si>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</si>
  <si>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</si>
  <si>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</si>
  <si>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</si>
  <si>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</si>
  <si>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</si>
  <si>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</si>
  <si>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</si>
  <si>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</si>
  <si>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</si>
  <si>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</si>
  <si>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</si>
  <si>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</si>
  <si>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</si>
  <si>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</si>
  <si>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</si>
  <si>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</si>
  <si>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</si>
  <si>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</si>
  <si>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</si>
  <si>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</si>
  <si>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</si>
  <si>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</si>
  <si>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</si>
  <si>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</si>
  <si>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</si>
  <si>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</si>
  <si>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</si>
  <si>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</si>
  <si>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</si>
  <si>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</si>
  <si>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</si>
  <si>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</si>
  <si>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</si>
  <si>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</si>
  <si>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</si>
  <si>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</si>
  <si>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</si>
  <si>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</si>
  <si>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</si>
  <si>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</si>
  <si>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</si>
  <si>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</si>
  <si>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</si>
  <si>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</si>
  <si>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</si>
  <si>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</si>
  <si>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</si>
  <si>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</si>
  <si>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</si>
  <si>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</si>
  <si>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</si>
  <si>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</si>
  <si>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</si>
  <si>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</si>
  <si>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</si>
  <si>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</si>
  <si>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</si>
  <si>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</si>
  <si>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</si>
  <si>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</si>
  <si>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</si>
  <si>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</si>
  <si>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</si>
  <si>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</si>
  <si>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</si>
  <si>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</si>
  <si>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</si>
  <si>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</si>
  <si>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</si>
  <si>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</si>
  <si>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</si>
  <si>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</si>
  <si>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</si>
  <si>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</si>
  <si>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</si>
  <si>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</si>
  <si>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</si>
  <si>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</si>
  <si>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</si>
  <si>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</si>
  <si>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</si>
  <si>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</si>
  <si>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</si>
  <si>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</si>
  <si>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</si>
  <si>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</si>
  <si>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</si>
  <si>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</si>
  <si>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</si>
  <si>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</si>
  <si>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</si>
  <si>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</si>
  <si>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</si>
  <si>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</si>
  <si>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</si>
  <si>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</si>
  <si>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</si>
  <si>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</si>
  <si>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</si>
  <si>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</si>
  <si>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</si>
  <si>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</si>
  <si>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</si>
  <si>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</si>
  <si>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</si>
  <si>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</si>
  <si>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</si>
  <si>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</si>
  <si>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</si>
  <si>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</si>
  <si>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</si>
  <si>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</si>
  <si>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</si>
  <si>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</si>
  <si>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</si>
  <si>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</si>
  <si>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</si>
  <si>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</si>
  <si>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</si>
  <si>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</si>
  <si>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</si>
  <si>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</si>
  <si>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</si>
  <si>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</si>
  <si>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</si>
  <si>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</si>
  <si>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</si>
  <si>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</si>
  <si>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</si>
  <si>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</si>
  <si>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</si>
  <si>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</si>
  <si>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</si>
  <si>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</si>
  <si>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</si>
  <si>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</si>
  <si>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</si>
  <si>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</si>
  <si>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</si>
  <si>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</si>
  <si>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</si>
  <si>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</si>
  <si>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</si>
  <si>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</si>
  <si>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</si>
  <si>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</si>
  <si>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</si>
  <si>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</si>
  <si>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</si>
  <si>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</si>
  <si>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</si>
  <si>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</si>
  <si>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</si>
  <si>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</si>
  <si>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</si>
  <si>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</si>
  <si>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</si>
  <si>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</si>
  <si>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</si>
  <si>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</si>
  <si>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</si>
  <si>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</si>
  <si>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</si>
  <si>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</si>
  <si>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</si>
  <si>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</si>
  <si>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</si>
  <si>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</si>
  <si>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</si>
  <si>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</si>
  <si>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</si>
  <si>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</si>
  <si>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</si>
  <si>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</si>
  <si>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</si>
  <si>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</si>
  <si>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</si>
  <si>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</si>
  <si>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</si>
  <si>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</si>
  <si>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</si>
  <si>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</si>
  <si>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</si>
  <si>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</si>
  <si>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</si>
  <si>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</si>
  <si>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</si>
  <si>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</si>
  <si>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</si>
  <si>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</si>
  <si>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</si>
  <si>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</si>
  <si>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</si>
  <si>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</si>
  <si>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</si>
  <si>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</si>
  <si>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</si>
  <si>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</si>
  <si>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</si>
  <si>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</si>
  <si>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</si>
  <si>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</si>
  <si>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</si>
  <si>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</si>
  <si>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</si>
  <si>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</si>
  <si>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</si>
  <si>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</si>
  <si>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</si>
  <si>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</si>
  <si>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</si>
  <si>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</si>
  <si>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</si>
  <si>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</si>
  <si>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</si>
  <si>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</si>
  <si>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</si>
  <si>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</si>
  <si>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</si>
  <si>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</si>
  <si>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</si>
  <si>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</si>
  <si>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</si>
  <si>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</si>
  <si>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</si>
  <si>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</si>
  <si>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</si>
  <si>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</si>
  <si>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</si>
  <si>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</si>
  <si>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</si>
  <si>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</si>
  <si>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</si>
  <si>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</si>
  <si>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</si>
  <si>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</si>
  <si>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</si>
  <si>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</si>
  <si>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</si>
  <si>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</si>
  <si>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</si>
  <si>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</si>
  <si>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</si>
  <si>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</si>
  <si>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</si>
  <si>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</si>
  <si>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</si>
  <si>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</si>
  <si>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</si>
  <si>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</si>
  <si>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</si>
  <si>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</si>
  <si>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</si>
  <si>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</si>
  <si>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</si>
  <si>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</si>
  <si>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</si>
  <si>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</si>
  <si>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</si>
  <si>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</si>
  <si>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</si>
  <si>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</si>
  <si>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</si>
  <si>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</si>
  <si>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</si>
  <si>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</si>
  <si>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</si>
  <si>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</si>
  <si>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</si>
  <si>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</si>
  <si>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</si>
  <si>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</si>
  <si>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</si>
  <si>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</si>
  <si>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</si>
  <si>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</si>
  <si>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</si>
  <si>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</si>
  <si>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</si>
  <si>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</si>
  <si>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</si>
  <si>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</si>
  <si>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</si>
  <si>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</si>
  <si>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</si>
  <si>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</si>
  <si>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</si>
  <si>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</si>
  <si>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</si>
  <si>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</si>
  <si>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</si>
  <si>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</si>
  <si>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</si>
  <si>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</si>
  <si>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</si>
  <si>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</si>
  <si>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</si>
  <si>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</si>
  <si>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</si>
  <si>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</si>
  <si>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</si>
  <si>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</si>
  <si>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</si>
  <si>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</si>
  <si>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</si>
  <si>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</si>
  <si>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</si>
  <si>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</si>
  <si>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</si>
  <si>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</si>
  <si>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</si>
  <si>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</si>
  <si>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</si>
  <si>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</si>
  <si>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</si>
  <si>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</si>
  <si>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</si>
  <si>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</si>
  <si>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</si>
  <si>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</si>
  <si>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</si>
  <si>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</si>
  <si>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</si>
  <si>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</si>
  <si>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</si>
  <si>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</si>
  <si>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</si>
  <si>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</si>
  <si>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</si>
  <si>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</si>
  <si>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</si>
  <si>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</si>
  <si>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</si>
  <si>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</si>
  <si>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</si>
  <si>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</si>
  <si>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</si>
  <si>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</si>
  <si>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</si>
  <si>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</si>
  <si>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</si>
  <si>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</si>
  <si>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</si>
  <si>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</si>
  <si>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</si>
  <si>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</si>
  <si>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</si>
  <si>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</si>
  <si>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</si>
  <si>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</si>
  <si>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</si>
  <si>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</si>
  <si>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</si>
  <si>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</si>
  <si>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</si>
  <si>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</si>
  <si>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</si>
  <si>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</si>
  <si>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</si>
  <si>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</si>
  <si>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</si>
  <si>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</si>
  <si>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</si>
  <si>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</si>
  <si>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</si>
  <si>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</si>
  <si>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</si>
  <si>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</si>
  <si>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</si>
  <si>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</si>
  <si>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</si>
  <si>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</si>
  <si>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</si>
  <si>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</si>
  <si>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</si>
  <si>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</si>
  <si>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</si>
  <si>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</si>
  <si>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</si>
  <si>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</si>
  <si>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</si>
  <si>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</si>
  <si>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</si>
  <si>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</si>
  <si>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</si>
  <si>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</si>
  <si>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</si>
  <si>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</si>
  <si>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</si>
  <si>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</si>
  <si>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</si>
  <si>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</si>
  <si>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</si>
  <si>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</si>
  <si>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</si>
  <si>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</si>
  <si>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</si>
  <si>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</si>
  <si>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</si>
  <si>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</si>
  <si>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</si>
  <si>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</si>
  <si>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</si>
  <si>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</si>
  <si>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</si>
  <si>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</si>
  <si>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</si>
  <si>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</si>
  <si>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</si>
  <si>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</si>
  <si>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</si>
  <si>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</si>
  <si>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</si>
  <si>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</si>
  <si>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</si>
  <si>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</si>
  <si>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</si>
  <si>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</si>
  <si>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</si>
  <si>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</si>
  <si>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</si>
  <si>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</si>
  <si>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</si>
  <si>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</si>
  <si>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</si>
  <si>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</si>
  <si>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</si>
  <si>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</si>
  <si>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</si>
  <si>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</si>
  <si>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</si>
  <si>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</si>
  <si>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</si>
  <si>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</si>
  <si>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</si>
  <si>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</si>
  <si>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</si>
  <si>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</si>
  <si>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</si>
  <si>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</si>
  <si>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</si>
  <si>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</si>
  <si>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</si>
  <si>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</si>
  <si>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</si>
  <si>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</si>
  <si>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</si>
  <si>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</si>
  <si>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</si>
  <si>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</si>
  <si>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</si>
  <si>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</si>
  <si>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</si>
  <si>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</si>
  <si>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</si>
  <si>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</si>
  <si>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</si>
  <si>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</si>
  <si>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</si>
  <si>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</si>
  <si>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</si>
  <si>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</si>
  <si>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</si>
  <si>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</si>
  <si>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</si>
  <si>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</si>
  <si>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</si>
  <si>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</si>
  <si>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</si>
  <si>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</si>
  <si>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</si>
  <si>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</si>
  <si>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</si>
  <si>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</si>
  <si>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</si>
  <si>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</si>
  <si>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</si>
  <si>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</si>
  <si>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</si>
  <si>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</si>
  <si>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</si>
  <si>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</si>
  <si>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</si>
  <si>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</si>
  <si>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</si>
  <si>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</si>
  <si>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</si>
  <si>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</si>
  <si>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</si>
  <si>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</si>
  <si>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</si>
  <si>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</si>
  <si>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</si>
  <si>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</si>
  <si>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</si>
  <si>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</si>
  <si>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</si>
  <si>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</si>
  <si>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</si>
  <si>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</si>
  <si>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</si>
  <si>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</si>
  <si>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</si>
  <si>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</si>
  <si>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</si>
  <si>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</si>
  <si>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</si>
  <si>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</si>
  <si>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</si>
  <si>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</si>
  <si>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</si>
  <si>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</si>
  <si>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</si>
  <si>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</si>
  <si>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</si>
  <si>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</si>
  <si>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</si>
  <si>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</si>
  <si>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</si>
  <si>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</si>
  <si>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</si>
  <si>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</si>
  <si>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</si>
  <si>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</si>
  <si>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</si>
  <si>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</si>
  <si>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</si>
  <si>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</si>
  <si>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</si>
  <si>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</si>
  <si>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</si>
  <si>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</si>
  <si>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</si>
  <si>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</si>
  <si>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</si>
  <si>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</si>
  <si>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</si>
  <si>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</si>
  <si>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</si>
  <si>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</si>
  <si>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</si>
  <si>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</si>
  <si>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</si>
  <si>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</si>
  <si>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</si>
  <si>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</si>
  <si>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</si>
  <si>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</si>
  <si>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</si>
  <si>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</si>
  <si>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</si>
  <si>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</si>
  <si>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</si>
  <si>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</si>
  <si>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</si>
  <si>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</si>
  <si>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</si>
  <si>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</si>
  <si>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</si>
  <si>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</si>
  <si>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</si>
  <si>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</si>
  <si>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</si>
  <si>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</si>
  <si>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</si>
  <si>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</si>
  <si>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</si>
  <si>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</si>
  <si>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</si>
  <si>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</si>
  <si>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</si>
  <si>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</si>
  <si>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</si>
  <si>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</si>
  <si>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</si>
  <si>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</si>
  <si>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</si>
  <si>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</si>
  <si>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</si>
  <si>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</si>
  <si>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</si>
  <si>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</si>
  <si>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</si>
  <si>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</si>
  <si>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</si>
  <si>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</si>
  <si>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</si>
  <si>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</si>
  <si>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</si>
  <si>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</si>
  <si>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</si>
  <si>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</si>
  <si>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</si>
  <si>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</si>
  <si>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</si>
  <si>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</si>
  <si>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</si>
  <si>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</si>
  <si>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</si>
  <si>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</si>
  <si>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</si>
  <si>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</si>
  <si>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</si>
  <si>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</si>
  <si>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</si>
  <si>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</si>
  <si>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</si>
  <si>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</si>
  <si>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</si>
  <si>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</si>
  <si>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</si>
  <si>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</si>
  <si>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</si>
  <si>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</si>
  <si>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</si>
  <si>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</si>
  <si>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</si>
  <si>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</si>
  <si>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</si>
  <si>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</si>
  <si>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</si>
  <si>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</si>
  <si>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</si>
  <si>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</si>
  <si>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</si>
  <si>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</si>
  <si>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</si>
  <si>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</si>
  <si>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</si>
  <si>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</si>
  <si>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</si>
  <si>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</si>
  <si>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</si>
  <si>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</si>
  <si>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</si>
  <si>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</si>
  <si>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</si>
  <si>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</si>
  <si>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</si>
  <si>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</si>
  <si>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</si>
  <si>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</si>
  <si>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</si>
  <si>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</si>
  <si>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</si>
  <si>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</si>
  <si>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</si>
  <si>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</si>
  <si>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</si>
  <si>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</si>
  <si>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</si>
  <si>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</si>
  <si>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</si>
  <si>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</si>
  <si>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</si>
  <si>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</si>
  <si>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</si>
  <si>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</si>
  <si>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</si>
  <si>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</si>
  <si>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</si>
  <si>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</si>
  <si>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</si>
  <si>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</si>
  <si>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</si>
  <si>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</si>
  <si>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</si>
  <si>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</si>
  <si>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</si>
  <si>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</si>
  <si>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</si>
  <si>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</si>
  <si>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</si>
  <si>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</si>
  <si>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</si>
  <si>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</si>
  <si>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</si>
  <si>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</si>
  <si>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</si>
  <si>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</si>
  <si>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</si>
  <si>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</si>
  <si>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</si>
  <si>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</si>
  <si>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</si>
  <si>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</si>
  <si>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</si>
  <si>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</si>
  <si>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</si>
  <si>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</si>
  <si>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</si>
  <si>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</si>
  <si>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</si>
  <si>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</si>
  <si>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</si>
  <si>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</si>
  <si>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</si>
  <si>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</si>
  <si>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</si>
  <si>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</si>
  <si>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</si>
  <si>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</si>
  <si>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</si>
  <si>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</si>
  <si>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</si>
  <si>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</si>
  <si>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</si>
  <si>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</si>
  <si>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</si>
  <si>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</si>
  <si>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</si>
  <si>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</si>
  <si>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</si>
  <si>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</si>
  <si>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</si>
  <si>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</si>
  <si>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</si>
  <si>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</si>
  <si>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</si>
  <si>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</si>
  <si>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</si>
  <si>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</si>
  <si>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</si>
  <si>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</si>
  <si>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</si>
  <si>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</si>
  <si>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</si>
  <si>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</si>
  <si>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</si>
  <si>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</si>
  <si>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</si>
  <si>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</si>
  <si>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</si>
  <si>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</si>
  <si>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</si>
  <si>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</si>
  <si>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</si>
  <si>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</si>
  <si>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</si>
  <si>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</si>
  <si>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</si>
  <si>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</si>
  <si>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</si>
  <si>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</si>
  <si>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</si>
  <si>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</si>
  <si>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</si>
  <si>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</si>
  <si>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</si>
  <si>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</si>
  <si>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</si>
  <si>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</si>
  <si>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</si>
  <si>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</si>
  <si>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</si>
  <si>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</si>
  <si>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</si>
  <si>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</si>
  <si>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</si>
  <si>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</si>
  <si>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</si>
  <si>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</si>
  <si>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</si>
  <si>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</si>
  <si>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</si>
  <si>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</si>
  <si>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</si>
  <si>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</si>
  <si>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</si>
  <si>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</si>
  <si>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</si>
  <si>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</si>
  <si>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</si>
  <si>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</si>
  <si>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</si>
  <si>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</si>
  <si>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</si>
  <si>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</si>
  <si>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</si>
  <si>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</si>
  <si>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</si>
  <si>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</si>
  <si>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</si>
  <si>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</si>
  <si>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</si>
  <si>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</si>
  <si>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</si>
  <si>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</si>
  <si>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</si>
  <si>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</si>
  <si>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</si>
  <si>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</si>
  <si>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</si>
  <si>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</si>
  <si>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</si>
  <si>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</si>
  <si>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</si>
  <si>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</si>
  <si>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</si>
  <si>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</si>
  <si>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</si>
  <si>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</si>
  <si>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</si>
  <si>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</si>
  <si>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</si>
  <si>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</si>
  <si>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</si>
  <si>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</si>
  <si>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</si>
  <si>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</si>
  <si>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</si>
  <si>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</si>
  <si>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</si>
  <si>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</si>
  <si>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</si>
  <si>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</si>
  <si>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</si>
  <si>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</si>
  <si>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</si>
  <si>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</si>
  <si>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</si>
  <si>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</si>
  <si>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</si>
  <si>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</si>
  <si>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</si>
  <si>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</si>
  <si>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</si>
  <si>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</si>
  <si>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</si>
  <si>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</si>
  <si>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</si>
  <si>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</si>
  <si>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</si>
  <si>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</si>
  <si>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</si>
  <si>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</si>
  <si>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</si>
  <si>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</si>
  <si>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</si>
  <si>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</si>
  <si>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</si>
  <si>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</si>
  <si>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</si>
  <si>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</si>
  <si>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</si>
  <si>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</si>
  <si>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</si>
  <si>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</si>
  <si>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</si>
  <si>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</si>
  <si>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</si>
  <si>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</si>
  <si>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</si>
  <si>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</si>
  <si>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</si>
  <si>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</si>
  <si>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</si>
  <si>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</si>
  <si>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</si>
  <si>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</si>
  <si>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</si>
  <si>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</si>
  <si>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</si>
  <si>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</si>
  <si>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</si>
  <si>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</si>
  <si>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</si>
  <si>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</si>
  <si>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</si>
  <si>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</si>
  <si>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</si>
  <si>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</si>
  <si>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</si>
  <si>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</si>
  <si>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</si>
  <si>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</si>
  <si>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</si>
  <si>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</si>
  <si>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</si>
  <si>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</si>
  <si>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</si>
  <si>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</si>
  <si>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</si>
  <si>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</si>
  <si>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</si>
  <si>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</si>
  <si>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</si>
  <si>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</si>
  <si>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</si>
  <si>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</si>
  <si>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</si>
  <si>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</si>
  <si>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</si>
  <si>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</si>
  <si>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</si>
  <si>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</si>
  <si>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</si>
  <si>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</si>
  <si>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</si>
  <si>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</si>
  <si>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</si>
  <si>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</si>
  <si>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</si>
  <si>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</si>
  <si>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</si>
  <si>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</si>
  <si>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</si>
  <si>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</si>
  <si>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</si>
  <si>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</si>
  <si>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</si>
  <si>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</si>
  <si>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</si>
  <si>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</si>
  <si>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</si>
  <si>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</si>
  <si>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</si>
  <si>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</si>
  <si>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</si>
  <si>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</si>
  <si>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</si>
  <si>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</si>
  <si>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</si>
  <si>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</si>
  <si>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</si>
  <si>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</si>
  <si>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</si>
  <si>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</si>
  <si>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</si>
  <si>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</si>
  <si>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</si>
  <si>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</si>
  <si>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</si>
  <si>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</si>
  <si>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</si>
  <si>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</si>
  <si>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</si>
  <si>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</si>
  <si>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</si>
  <si>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</si>
  <si>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</si>
  <si>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</si>
  <si>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</si>
  <si>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</si>
  <si>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</si>
  <si>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</si>
  <si>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</si>
  <si>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</si>
  <si>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</si>
  <si>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</si>
  <si>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</si>
  <si>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</si>
  <si>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</si>
  <si>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</si>
  <si>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</si>
  <si>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</si>
  <si>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</si>
  <si>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</si>
  <si>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</si>
  <si>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</si>
  <si>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</si>
  <si>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</si>
  <si>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</si>
  <si>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</si>
  <si>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</si>
  <si>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</si>
  <si>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</si>
  <si>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</si>
  <si>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</si>
  <si>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</si>
  <si>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</si>
  <si>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</si>
  <si>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</si>
  <si>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</si>
  <si>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</si>
  <si>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</si>
  <si>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</si>
  <si>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</si>
  <si>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</si>
  <si>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</si>
  <si>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</si>
  <si>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</si>
  <si>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</si>
  <si>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</si>
  <si>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</si>
  <si>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</si>
  <si>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</si>
  <si>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</si>
  <si>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</si>
  <si>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</si>
  <si>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</si>
  <si>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</si>
  <si>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</si>
  <si>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</si>
  <si>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</si>
  <si>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</si>
  <si>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</si>
  <si>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</si>
  <si>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</si>
  <si>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</si>
  <si>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</si>
  <si>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</si>
  <si>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</si>
  <si>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</si>
  <si>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</si>
  <si>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</si>
  <si>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</si>
  <si>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</si>
  <si>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</si>
  <si>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</si>
  <si>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</si>
  <si>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</si>
  <si>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</si>
  <si>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</si>
  <si>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</si>
  <si>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</si>
  <si>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</si>
  <si>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</si>
  <si>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</si>
  <si>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</si>
  <si>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</si>
  <si>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</si>
  <si>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</si>
  <si>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</si>
  <si>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</si>
  <si>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</si>
  <si>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</si>
  <si>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</si>
  <si>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</si>
  <si>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</si>
  <si>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</si>
  <si>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</si>
  <si>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</si>
  <si>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</si>
  <si>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</si>
  <si>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</si>
  <si>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</si>
  <si>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</si>
  <si>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</si>
  <si>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</si>
  <si>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</si>
  <si>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</si>
  <si>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</si>
  <si>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</si>
  <si>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</si>
  <si>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</si>
  <si>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</si>
  <si>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</si>
  <si>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</si>
  <si>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</si>
  <si>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</si>
  <si>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</si>
  <si>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</si>
  <si>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</si>
  <si>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</si>
  <si>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</si>
  <si>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</si>
  <si>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</si>
  <si>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</si>
  <si>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</si>
  <si>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</si>
  <si>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</si>
  <si>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</si>
  <si>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</si>
  <si>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</si>
  <si>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</si>
  <si>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</si>
  <si>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</si>
  <si>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</si>
  <si>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</si>
  <si>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</si>
  <si>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</si>
  <si>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</si>
  <si>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</si>
  <si>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</si>
  <si>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</si>
  <si>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</si>
  <si>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</si>
  <si>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</si>
  <si>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</si>
  <si>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</si>
  <si>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</si>
  <si>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</si>
  <si>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</si>
  <si>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</si>
  <si>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</si>
  <si>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</si>
  <si>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</si>
  <si>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</si>
  <si>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</si>
  <si>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</si>
  <si>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</si>
  <si>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</si>
  <si>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</si>
  <si>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</si>
  <si>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</si>
  <si>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</si>
  <si>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</si>
  <si>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</si>
  <si>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</si>
  <si>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</si>
  <si>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</si>
  <si>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</si>
  <si>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</si>
  <si>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</si>
  <si>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</si>
  <si>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</si>
  <si>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</si>
  <si>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</si>
  <si>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</si>
  <si>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</si>
  <si>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</si>
  <si>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</si>
  <si>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</si>
  <si>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</si>
  <si>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</si>
  <si>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</si>
  <si>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</si>
  <si>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</si>
  <si>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</si>
  <si>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</si>
  <si>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</si>
  <si>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</si>
  <si>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</si>
  <si>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</si>
  <si>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</si>
  <si>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</si>
  <si>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</si>
  <si>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</si>
  <si>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</si>
  <si>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</si>
  <si>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</si>
  <si>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</si>
  <si>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</si>
  <si>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</si>
  <si>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</si>
  <si>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</si>
  <si>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</si>
  <si>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</si>
  <si>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</si>
  <si>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</si>
  <si>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</si>
  <si>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</si>
  <si>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</si>
  <si>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</si>
  <si>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</si>
  <si>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</si>
  <si>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</si>
  <si>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</si>
  <si>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</si>
  <si>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</si>
  <si>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</si>
  <si>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</si>
  <si>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</si>
  <si>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</si>
  <si>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</si>
  <si>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</si>
  <si>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</si>
  <si>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</si>
  <si>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</si>
  <si>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</si>
  <si>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</si>
  <si>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</si>
  <si>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</si>
  <si>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</si>
  <si>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</si>
  <si>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</si>
  <si>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</si>
  <si>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</si>
  <si>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</si>
  <si>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</si>
  <si>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</si>
  <si>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</si>
  <si>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</si>
  <si>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</si>
  <si>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</si>
  <si>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</si>
  <si>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</si>
  <si>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</si>
  <si>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</si>
  <si>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</si>
  <si>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</si>
  <si>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</si>
  <si>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</si>
  <si>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</si>
  <si>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</si>
  <si>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</si>
  <si>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</si>
  <si>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</si>
  <si>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</si>
  <si>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</si>
  <si>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</si>
  <si>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</si>
  <si>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</si>
  <si>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</si>
  <si>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</si>
  <si>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</si>
  <si>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</si>
  <si>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</si>
  <si>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</si>
  <si>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</si>
  <si>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</si>
  <si>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</si>
  <si>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</si>
  <si>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</si>
  <si>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</si>
  <si>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</si>
  <si>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</si>
  <si>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</si>
  <si>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</si>
  <si>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</si>
  <si>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</si>
  <si>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</si>
  <si>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</si>
  <si>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</si>
  <si>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</si>
  <si>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</si>
  <si>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</si>
  <si>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</si>
  <si>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</si>
  <si>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</si>
  <si>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</si>
  <si>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</si>
  <si>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</si>
  <si>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</si>
  <si>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</si>
  <si>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</si>
  <si>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</si>
  <si>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</si>
  <si>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</si>
  <si>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</si>
  <si>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</si>
  <si>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</si>
  <si>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</si>
  <si>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</si>
  <si>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</si>
  <si>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</si>
  <si>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</si>
  <si>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</si>
  <si>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</si>
  <si>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</si>
  <si>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</si>
  <si>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</si>
  <si>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</si>
  <si>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</si>
  <si>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</si>
  <si>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</si>
  <si>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</si>
  <si>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</si>
  <si>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</si>
  <si>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</si>
  <si>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</si>
  <si>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</si>
  <si>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</si>
  <si>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</si>
  <si>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</si>
  <si>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</si>
  <si>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</si>
  <si>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</si>
  <si>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</si>
  <si>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</si>
  <si>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</si>
  <si>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</si>
  <si>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</si>
  <si>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</si>
  <si>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</si>
  <si>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</si>
  <si>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</si>
  <si>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</si>
  <si>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</si>
  <si>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</si>
  <si>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</si>
  <si>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</si>
  <si>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</si>
  <si>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</si>
  <si>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</si>
  <si>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</si>
  <si>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</si>
  <si>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</si>
  <si>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</si>
  <si>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</si>
  <si>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</si>
  <si>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</si>
  <si>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</si>
  <si>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</si>
  <si>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</si>
  <si>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</si>
  <si>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</si>
  <si>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</si>
  <si>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</si>
  <si>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</si>
  <si>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</si>
  <si>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</si>
  <si>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</si>
  <si>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</si>
  <si>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</si>
  <si>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</si>
  <si>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</si>
  <si>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</si>
  <si>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</si>
  <si>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</si>
  <si>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</si>
  <si>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</si>
  <si>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</si>
  <si>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</si>
  <si>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</si>
  <si>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</si>
  <si>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</si>
  <si>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</si>
  <si>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</si>
  <si>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</si>
  <si>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</si>
  <si>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</si>
  <si>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</si>
  <si>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</si>
  <si>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</si>
  <si>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</si>
  <si>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</si>
  <si>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</si>
  <si>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</si>
  <si>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</si>
  <si>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</si>
  <si>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</si>
  <si>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</si>
  <si>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</si>
  <si>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</si>
  <si>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</si>
  <si>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</si>
  <si>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</si>
  <si>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</si>
  <si>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</si>
  <si>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</si>
  <si>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</si>
  <si>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</si>
  <si>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</si>
  <si>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</si>
  <si>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</si>
  <si>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</si>
  <si>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</si>
  <si>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</si>
  <si>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</si>
  <si>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</si>
  <si>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</si>
  <si>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</si>
  <si>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</si>
  <si>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</si>
  <si>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</si>
  <si>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</si>
  <si>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</si>
  <si>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</si>
  <si>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</si>
  <si>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</si>
  <si>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</si>
  <si>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</si>
  <si>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</si>
  <si>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</si>
  <si>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</si>
  <si>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</si>
  <si>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</si>
  <si>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</si>
  <si>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</si>
  <si>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</si>
  <si>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</si>
  <si>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</si>
  <si>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</si>
  <si>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</si>
  <si>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</si>
  <si>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</si>
  <si>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</si>
  <si>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</si>
  <si>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</si>
  <si>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</si>
  <si>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</si>
  <si>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</si>
  <si>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</si>
  <si>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</si>
  <si>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</si>
  <si>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</si>
  <si>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</si>
  <si>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</si>
  <si>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</si>
  <si>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</si>
  <si>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</si>
  <si>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</si>
  <si>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</si>
  <si>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</si>
  <si>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</si>
  <si>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</si>
  <si>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</si>
  <si>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</si>
  <si>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</si>
  <si>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</si>
  <si>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</si>
  <si>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</si>
  <si>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</si>
  <si>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</si>
  <si>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</si>
  <si>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</si>
  <si>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</si>
  <si>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</si>
  <si>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</si>
  <si>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</si>
  <si>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</si>
  <si>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</si>
  <si>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</si>
  <si>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</si>
  <si>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</si>
  <si>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</si>
  <si>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</si>
  <si>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</si>
  <si>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</si>
  <si>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</si>
  <si>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</si>
  <si>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</si>
  <si>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</si>
  <si>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</si>
  <si>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</si>
  <si>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</si>
  <si>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</si>
  <si>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</si>
  <si>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</si>
  <si>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</si>
  <si>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</si>
  <si>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</si>
  <si>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</si>
  <si>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</si>
  <si>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</si>
  <si>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</si>
  <si>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</si>
  <si>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</si>
  <si>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</si>
  <si>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</si>
  <si>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</si>
  <si>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</si>
  <si>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</si>
  <si>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</si>
  <si>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</si>
  <si>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</si>
  <si>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</si>
  <si>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</si>
  <si>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</si>
  <si>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</si>
  <si>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</si>
  <si>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</si>
  <si>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</si>
  <si>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</si>
  <si>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</si>
  <si>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</si>
  <si>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</si>
  <si>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</si>
  <si>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</si>
  <si>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</si>
  <si>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</si>
  <si>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</si>
  <si>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</si>
  <si>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</si>
  <si>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</si>
  <si>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</si>
  <si>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</si>
  <si>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</si>
  <si>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</si>
  <si>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</si>
  <si>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</si>
  <si>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</si>
  <si>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</si>
  <si>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</si>
  <si>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</si>
  <si>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</si>
  <si>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</si>
  <si>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</si>
  <si>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</si>
  <si>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</si>
  <si>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</si>
  <si>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</si>
  <si>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</si>
  <si>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</si>
  <si>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</si>
  <si>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</si>
  <si>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</si>
  <si>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</si>
  <si>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</si>
  <si>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</si>
  <si>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</si>
  <si>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</si>
  <si>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</si>
  <si>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</si>
  <si>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</si>
  <si>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</si>
  <si>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</si>
  <si>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</si>
  <si>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</si>
  <si>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</si>
  <si>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</si>
  <si>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</si>
  <si>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</si>
  <si>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</si>
  <si>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</si>
  <si>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</si>
  <si>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</si>
  <si>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</si>
  <si>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</si>
  <si>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</si>
  <si>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</si>
  <si>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</si>
  <si>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</si>
  <si>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</si>
  <si>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</si>
  <si>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</si>
  <si>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</si>
  <si>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</si>
  <si>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</si>
  <si>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</si>
  <si>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</si>
  <si>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</si>
  <si>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</si>
  <si>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</si>
  <si>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</si>
  <si>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</si>
  <si>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</si>
  <si>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</si>
  <si>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</si>
  <si>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</si>
  <si>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</si>
  <si>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</si>
  <si>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</si>
  <si>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</si>
  <si>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</si>
  <si>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</si>
  <si>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</si>
  <si>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</si>
  <si>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</si>
  <si>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</si>
  <si>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</si>
  <si>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</si>
  <si>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</si>
  <si>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</si>
  <si>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</si>
  <si>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</si>
  <si>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</si>
  <si>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</si>
  <si>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</si>
  <si>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</si>
  <si>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</si>
  <si>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</si>
  <si>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</si>
  <si>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</si>
  <si>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</si>
  <si>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</si>
  <si>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</si>
  <si>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</si>
  <si>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</si>
  <si>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</si>
  <si>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</si>
  <si>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</si>
  <si>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</si>
  <si>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</si>
  <si>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</si>
  <si>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</si>
  <si>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</si>
  <si>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</si>
  <si>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</si>
  <si>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</si>
  <si>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</si>
  <si>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</si>
  <si>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</si>
  <si>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</si>
  <si>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</si>
  <si>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</si>
  <si>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</si>
  <si>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</si>
  <si>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</si>
  <si>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</si>
  <si>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</si>
  <si>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</si>
  <si>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</si>
  <si>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</si>
  <si>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</si>
  <si>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</si>
  <si>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</si>
  <si>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</si>
  <si>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</si>
  <si>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</si>
  <si>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</si>
  <si>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</si>
  <si>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</si>
  <si>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</si>
  <si>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</si>
  <si>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</si>
  <si>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</si>
  <si>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</si>
  <si>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</si>
  <si>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</si>
  <si>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</si>
  <si>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</si>
  <si>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</si>
  <si>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</si>
  <si>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</si>
  <si>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</si>
  <si>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</si>
  <si>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</si>
  <si>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</si>
  <si>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</si>
  <si>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</si>
  <si>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</si>
  <si>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</si>
  <si>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</si>
  <si>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</si>
  <si>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</si>
  <si>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</si>
  <si>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</si>
  <si>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</si>
  <si>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</si>
  <si>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</si>
  <si>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</si>
  <si>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</si>
  <si>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</si>
  <si>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</si>
  <si>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</si>
  <si>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</si>
  <si>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</si>
  <si>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</si>
  <si>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</si>
  <si>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</si>
  <si>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</si>
  <si>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</si>
  <si>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</si>
  <si>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</si>
  <si>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</si>
  <si>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</si>
  <si>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</si>
  <si>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</si>
  <si>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</si>
  <si>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</si>
  <si>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</si>
  <si>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</si>
  <si>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</si>
  <si>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</si>
  <si>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</si>
  <si>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</si>
  <si>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</si>
  <si>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</si>
  <si>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</si>
  <si>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</si>
  <si>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</si>
  <si>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</si>
  <si>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</si>
  <si>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</si>
  <si>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</si>
  <si>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</si>
  <si>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</si>
  <si>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</si>
  <si>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</si>
  <si>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</si>
  <si>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</si>
  <si>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</si>
  <si>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</si>
  <si>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</si>
  <si>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</si>
  <si>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</si>
  <si>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</si>
  <si>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</si>
  <si>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</si>
  <si>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</si>
  <si>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</si>
  <si>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</si>
  <si>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</si>
  <si>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</si>
  <si>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</si>
  <si>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</si>
  <si>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</si>
  <si>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</si>
  <si>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</si>
  <si>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</si>
  <si>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</si>
  <si>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</si>
  <si>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</si>
  <si>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</si>
  <si>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</si>
  <si>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</si>
  <si>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</si>
  <si>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</si>
  <si>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</si>
  <si>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</si>
  <si>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</si>
  <si>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</si>
  <si>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</si>
  <si>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</si>
  <si>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</si>
  <si>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</si>
  <si>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</si>
  <si>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</si>
  <si>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</si>
  <si>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</si>
  <si>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</si>
  <si>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</si>
  <si>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</si>
  <si>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</si>
  <si>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</si>
  <si>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</si>
  <si>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</si>
  <si>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</si>
  <si>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</si>
  <si>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</si>
  <si>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</si>
  <si>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</si>
  <si>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</si>
  <si>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</si>
  <si>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</si>
  <si>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</si>
  <si>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</si>
  <si>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</si>
  <si>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</si>
  <si>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</si>
  <si>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</si>
  <si>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</si>
  <si>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</si>
  <si>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</si>
  <si>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</si>
  <si>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</si>
  <si>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</si>
  <si>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</si>
  <si>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</si>
  <si>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</si>
  <si>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</si>
  <si>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</si>
  <si>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</si>
  <si>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</si>
  <si>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</si>
  <si>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</si>
  <si>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</si>
  <si>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</si>
  <si>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</si>
  <si>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</si>
  <si>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</si>
  <si>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</si>
  <si>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</si>
  <si>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</si>
  <si>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</si>
  <si>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</si>
  <si>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</si>
  <si>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</si>
  <si>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</si>
  <si>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</si>
  <si>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</si>
  <si>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</si>
  <si>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</si>
  <si>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</si>
  <si>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</si>
  <si>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</si>
  <si>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</si>
  <si>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</si>
  <si>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</si>
  <si>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</si>
  <si>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</si>
  <si>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</si>
  <si>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</si>
  <si>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</si>
  <si>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</si>
  <si>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</si>
  <si>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</si>
  <si>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</si>
  <si>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</si>
  <si>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</si>
  <si>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</si>
  <si>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</si>
  <si>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</si>
  <si>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</si>
  <si>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</si>
  <si>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</si>
  <si>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</si>
  <si>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</si>
  <si>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</si>
  <si>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</si>
  <si>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</si>
  <si>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</si>
  <si>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</si>
  <si>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</si>
  <si>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</si>
  <si>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</si>
  <si>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</si>
  <si>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</si>
  <si>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</si>
  <si>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</si>
  <si>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</si>
  <si>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</si>
  <si>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</si>
  <si>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</si>
  <si>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</si>
  <si>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</si>
  <si>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</si>
  <si>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</si>
  <si>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</si>
  <si>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</si>
  <si>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</si>
  <si>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</si>
  <si>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</si>
  <si>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</si>
  <si>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</si>
  <si>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</si>
  <si>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</si>
  <si>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</si>
  <si>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</si>
  <si>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</si>
  <si>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</si>
  <si>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</si>
  <si>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</si>
  <si>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</si>
  <si>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</si>
  <si>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</si>
  <si>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</si>
  <si>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</si>
  <si>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</si>
  <si>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</si>
  <si>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</si>
  <si>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</si>
  <si>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</si>
  <si>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</si>
  <si>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</si>
  <si>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</si>
  <si>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</si>
  <si>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</si>
  <si>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</si>
  <si>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</si>
  <si>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</si>
  <si>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</si>
  <si>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</si>
  <si>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</si>
  <si>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</si>
  <si>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</si>
  <si>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</si>
  <si>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</si>
  <si>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</si>
  <si>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</si>
  <si>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</si>
  <si>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</si>
  <si>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</si>
  <si>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</si>
  <si>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</si>
  <si>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</si>
  <si>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</si>
  <si>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</si>
  <si>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</si>
  <si>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</si>
  <si>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</si>
  <si>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</si>
  <si>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</si>
  <si>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</si>
  <si>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</si>
  <si>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</si>
  <si>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</si>
  <si>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</si>
  <si>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</si>
  <si>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</si>
  <si>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</si>
  <si>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</si>
  <si>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</si>
  <si>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</si>
  <si>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</si>
  <si>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</si>
  <si>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</si>
  <si>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</si>
  <si>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</si>
  <si>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</si>
  <si>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</si>
  <si>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</si>
  <si>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</si>
  <si>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</si>
  <si>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</si>
  <si>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</si>
  <si>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</si>
  <si>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</si>
  <si>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</si>
  <si>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</si>
  <si>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</si>
  <si>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</si>
  <si>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</si>
  <si>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</si>
  <si>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</si>
  <si>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</si>
  <si>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</si>
  <si>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</si>
  <si>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</si>
  <si>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</si>
  <si>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</si>
  <si>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</si>
  <si>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</si>
  <si>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</si>
  <si>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</si>
  <si>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</si>
  <si>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</si>
  <si>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</si>
  <si>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</si>
  <si>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</si>
  <si>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</si>
  <si>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</si>
  <si>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</si>
  <si>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</si>
  <si>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</si>
  <si>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</si>
  <si>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</si>
  <si>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</si>
  <si>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</si>
  <si>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</si>
  <si>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</si>
  <si>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</si>
  <si>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</si>
  <si>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</si>
  <si>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</si>
  <si>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</si>
  <si>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</si>
  <si>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</si>
  <si>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</si>
  <si>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</si>
  <si>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</si>
  <si>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</si>
  <si>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</si>
  <si>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</si>
  <si>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</si>
  <si>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</si>
  <si>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</si>
  <si>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</si>
  <si>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</si>
  <si>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</si>
  <si>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</si>
  <si>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</si>
  <si>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</si>
  <si>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</si>
  <si>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</si>
  <si>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</si>
  <si>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</si>
  <si>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</si>
  <si>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</si>
  <si>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</si>
  <si>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</si>
  <si>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</si>
  <si>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</si>
  <si>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</si>
  <si>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</si>
  <si>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</si>
  <si>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</si>
  <si>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</si>
  <si>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</si>
  <si>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</si>
  <si>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</si>
  <si>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</si>
  <si>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</si>
  <si>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</si>
  <si>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</si>
  <si>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</si>
  <si>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</si>
  <si>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</si>
  <si>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</si>
  <si>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</si>
  <si>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</si>
  <si>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</si>
  <si>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</si>
  <si>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</si>
  <si>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</si>
  <si>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</si>
  <si>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</si>
  <si>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</si>
  <si>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</si>
  <si>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</si>
  <si>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</si>
  <si>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</si>
  <si>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</si>
  <si>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</si>
  <si>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</si>
  <si>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</si>
  <si>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</si>
  <si>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</si>
  <si>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</si>
  <si>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</si>
  <si>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</si>
  <si>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</si>
  <si>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</si>
  <si>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</si>
  <si>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</si>
  <si>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</si>
  <si>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</si>
  <si>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</si>
  <si>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</si>
  <si>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</si>
  <si>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</si>
  <si>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</si>
  <si>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</si>
  <si>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</si>
  <si>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</si>
  <si>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</si>
  <si>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</si>
  <si>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</si>
  <si>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</si>
  <si>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</si>
  <si>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</si>
  <si>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</si>
  <si>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</si>
  <si>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</si>
  <si>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</si>
  <si>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</si>
  <si>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</si>
  <si>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</si>
  <si>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</si>
  <si>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</si>
  <si>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</si>
  <si>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</si>
  <si>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</si>
  <si>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</si>
  <si>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</si>
  <si>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</si>
  <si>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</si>
  <si>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</si>
  <si>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</si>
  <si>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</si>
  <si>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</si>
  <si>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</si>
  <si>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</si>
  <si>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</si>
  <si>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</si>
  <si>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</si>
  <si>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</si>
  <si>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</si>
  <si>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</si>
  <si>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</si>
  <si>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</si>
  <si>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</si>
  <si>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</si>
  <si>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</si>
  <si>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</si>
  <si>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</si>
  <si>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</si>
  <si>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</si>
  <si>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</si>
  <si>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</si>
  <si>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</si>
  <si>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</si>
  <si>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</si>
  <si>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</si>
  <si>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</si>
  <si>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</si>
  <si>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</si>
  <si>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</si>
  <si>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</si>
  <si>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</si>
  <si>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</si>
  <si>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</si>
  <si>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</si>
  <si>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</si>
  <si>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</si>
  <si>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</si>
  <si>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</si>
  <si>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</si>
  <si>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</si>
  <si>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</si>
  <si>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</si>
  <si>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</si>
  <si>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</si>
  <si>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</si>
  <si>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</si>
  <si>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</si>
  <si>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</si>
  <si>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</si>
  <si>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</si>
  <si>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</si>
  <si>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</si>
  <si>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</si>
  <si>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</si>
  <si>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</si>
  <si>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</si>
  <si>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</si>
  <si>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</si>
  <si>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</si>
  <si>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</si>
  <si>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</si>
  <si>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</si>
  <si>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</si>
  <si>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</si>
  <si>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</si>
  <si>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</si>
  <si>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</si>
  <si>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</si>
  <si>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</si>
  <si>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</si>
  <si>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</si>
  <si>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</si>
  <si>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</si>
  <si>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</si>
  <si>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</si>
  <si>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</si>
  <si>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</si>
  <si>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</si>
  <si>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</si>
  <si>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</si>
  <si>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</si>
  <si>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</si>
  <si>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</si>
  <si>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</si>
  <si>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</si>
  <si>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</si>
  <si>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</si>
  <si>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</si>
  <si>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</si>
  <si>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</si>
  <si>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</si>
  <si>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</si>
  <si>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</si>
  <si>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</si>
  <si>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</si>
  <si>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</si>
  <si>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</si>
  <si>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</si>
  <si>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</si>
  <si>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</si>
  <si>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</si>
  <si>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</si>
  <si>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</si>
  <si>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</si>
  <si>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</si>
  <si>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</si>
  <si>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</si>
  <si>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</si>
  <si>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</si>
  <si>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</si>
  <si>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</si>
  <si>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</si>
  <si>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</si>
  <si>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</si>
  <si>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</si>
  <si>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</si>
  <si>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</si>
  <si>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</si>
  <si>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</si>
  <si>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</si>
  <si>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</si>
  <si>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</si>
  <si>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</si>
  <si>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</si>
  <si>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</si>
  <si>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</si>
  <si>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</si>
  <si>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</si>
  <si>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</si>
  <si>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</si>
  <si>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</si>
  <si>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</si>
  <si>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</si>
  <si>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</si>
  <si>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</si>
  <si>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</si>
  <si>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</si>
  <si>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</si>
  <si>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</si>
  <si>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</si>
  <si>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</si>
  <si>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</si>
  <si>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</si>
  <si>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</si>
  <si>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</si>
  <si>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</si>
  <si>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</si>
  <si>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</si>
  <si>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</si>
  <si>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</si>
  <si>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</si>
  <si>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</si>
  <si>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</si>
  <si>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</si>
  <si>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</si>
  <si>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</si>
  <si>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</si>
  <si>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</si>
  <si>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</si>
  <si>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</si>
  <si>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</si>
  <si>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</si>
  <si>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</si>
  <si>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</si>
  <si>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</si>
  <si>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</si>
  <si>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</si>
  <si>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</si>
  <si>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</si>
  <si>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</si>
  <si>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</si>
  <si>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</si>
  <si>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</si>
  <si>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</si>
  <si>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</si>
  <si>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</si>
  <si>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</si>
  <si>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</si>
  <si>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</si>
  <si>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</si>
  <si>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</si>
  <si>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</si>
  <si>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</si>
  <si>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</si>
  <si>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</si>
  <si>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</si>
  <si>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</si>
  <si>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</si>
  <si>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</si>
  <si>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</si>
  <si>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</si>
  <si>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</si>
  <si>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</si>
  <si>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</si>
  <si>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</si>
  <si>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</si>
  <si>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</si>
  <si>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</si>
  <si>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</si>
  <si>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</si>
  <si>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</si>
  <si>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</si>
  <si>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</si>
  <si>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</si>
  <si>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</si>
  <si>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</si>
  <si>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</si>
  <si>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</si>
  <si>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</si>
  <si>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</si>
  <si>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</si>
  <si>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</si>
  <si>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</si>
  <si>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</si>
  <si>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</si>
  <si>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</si>
  <si>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</si>
  <si>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</si>
  <si>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</si>
  <si>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</si>
  <si>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</si>
  <si>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</si>
  <si>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</si>
  <si>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</si>
  <si>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</si>
  <si>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</si>
  <si>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</si>
  <si>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</si>
  <si>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</si>
  <si>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</si>
  <si>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</si>
  <si>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</si>
  <si>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</si>
  <si>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</si>
  <si>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</si>
  <si>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</si>
  <si>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</si>
  <si>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</si>
  <si>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</si>
  <si>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</si>
  <si>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</si>
  <si>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</si>
  <si>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</si>
  <si>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</si>
  <si>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</si>
  <si>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</si>
  <si>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</si>
  <si>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</si>
  <si>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</si>
  <si>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</si>
  <si>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</si>
  <si>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</si>
  <si>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</si>
  <si>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</si>
  <si>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</si>
  <si>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</si>
  <si>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</si>
  <si>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</si>
  <si>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</si>
  <si>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</si>
  <si>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</si>
  <si>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</si>
  <si>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</si>
  <si>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</si>
  <si>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</si>
  <si>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</si>
  <si>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</si>
  <si>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</si>
  <si>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</si>
  <si>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</si>
  <si>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</si>
  <si>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</si>
  <si>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</si>
  <si>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</si>
  <si>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</si>
  <si>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</si>
  <si>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</si>
  <si>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</si>
  <si>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</si>
  <si>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</si>
  <si>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</si>
  <si>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</si>
  <si>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</si>
  <si>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</si>
  <si>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</si>
  <si>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</si>
  <si>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</si>
  <si>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</si>
  <si>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</si>
  <si>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</si>
  <si>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</si>
  <si>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</si>
  <si>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</si>
  <si>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</si>
  <si>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</si>
  <si>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</si>
  <si>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</si>
  <si>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</si>
  <si>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</si>
  <si>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</si>
  <si>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</si>
  <si>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</si>
  <si>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</si>
  <si>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</si>
  <si>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</si>
  <si>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</si>
  <si>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</si>
  <si>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</si>
  <si>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</si>
  <si>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</si>
  <si>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</si>
  <si>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</si>
  <si>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</si>
  <si>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</si>
  <si>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</si>
  <si>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</si>
  <si>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</si>
  <si>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</si>
  <si>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</si>
  <si>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</si>
  <si>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</si>
  <si>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</si>
  <si>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</si>
  <si>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</si>
  <si>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</si>
  <si>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</si>
  <si>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</si>
  <si>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</si>
  <si>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</si>
  <si>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</si>
  <si>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</si>
  <si>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</si>
  <si>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</si>
  <si>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</si>
  <si>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</si>
  <si>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</si>
  <si>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</si>
  <si>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</si>
  <si>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</si>
  <si>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</si>
  <si>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</si>
  <si>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</si>
  <si>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</si>
  <si>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</si>
  <si>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</si>
  <si>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</si>
  <si>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</si>
  <si>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</si>
  <si>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</si>
  <si>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</si>
  <si>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</si>
  <si>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</si>
  <si>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</si>
  <si>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</si>
  <si>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</si>
  <si>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</si>
  <si>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</si>
  <si>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</si>
  <si>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</si>
  <si>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</si>
  <si>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</si>
  <si>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</si>
  <si>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</si>
  <si>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</si>
  <si>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</si>
  <si>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</si>
  <si>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</si>
  <si>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</si>
  <si>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</si>
  <si>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</si>
  <si>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</si>
  <si>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</si>
  <si>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</si>
  <si>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</si>
  <si>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</si>
  <si>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</si>
  <si>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</si>
  <si>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</si>
  <si>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</si>
  <si>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</si>
  <si>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</si>
  <si>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</si>
  <si>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</si>
  <si>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</si>
  <si>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</si>
  <si>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</si>
  <si>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</si>
  <si>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</si>
  <si>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</si>
  <si>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</si>
  <si>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</si>
  <si>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</si>
  <si>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</si>
  <si>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</si>
  <si>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</si>
  <si>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</si>
  <si>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</si>
  <si>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</si>
  <si>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</si>
  <si>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</si>
  <si>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</si>
  <si>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</si>
  <si>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</si>
  <si>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</si>
  <si>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</si>
  <si>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</si>
  <si>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</si>
  <si>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</si>
  <si>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</si>
  <si>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</si>
  <si>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</si>
  <si>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</si>
  <si>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</si>
  <si>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</si>
  <si>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</si>
  <si>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</si>
  <si>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</si>
  <si>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</si>
  <si>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</si>
  <si>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</si>
  <si>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</si>
  <si>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</si>
  <si>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</si>
  <si>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</si>
  <si>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</si>
  <si>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</si>
  <si>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</si>
  <si>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</si>
  <si>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</si>
  <si>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</si>
  <si>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</si>
  <si>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</si>
  <si>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</si>
  <si>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</si>
  <si>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</si>
  <si>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</si>
  <si>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</si>
  <si>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</si>
  <si>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</si>
  <si>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</si>
  <si>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</si>
  <si>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</si>
  <si>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</si>
  <si>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</si>
  <si>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</si>
  <si>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</si>
  <si>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</si>
  <si>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</si>
  <si>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</si>
  <si>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</si>
  <si>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</si>
  <si>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</si>
  <si>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</si>
  <si>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</si>
  <si>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</si>
  <si>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</si>
  <si>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</si>
  <si>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</si>
  <si>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</si>
  <si>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</si>
  <si>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</si>
  <si>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</si>
  <si>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</si>
  <si>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</si>
  <si>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</si>
  <si>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</si>
  <si>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</si>
  <si>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</si>
  <si>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</si>
  <si>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</si>
  <si>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</si>
  <si>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</si>
  <si>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</si>
  <si>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</si>
  <si>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</si>
  <si>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</si>
  <si>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</si>
  <si>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</si>
  <si>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</si>
  <si>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</si>
  <si>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</si>
  <si>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</si>
  <si>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</si>
  <si>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</si>
  <si>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</si>
  <si>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</si>
  <si>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</si>
  <si>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</si>
  <si>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</si>
  <si>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</si>
  <si>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</si>
  <si>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</si>
  <si>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</si>
  <si>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</si>
  <si>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</si>
  <si>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</si>
  <si>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</si>
  <si>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</si>
  <si>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</si>
  <si>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</si>
  <si>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</si>
  <si>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</si>
  <si>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</si>
  <si>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</si>
  <si>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</si>
  <si>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</si>
  <si>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</si>
  <si>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</si>
  <si>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</si>
  <si>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</si>
  <si>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</si>
  <si>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</si>
  <si>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</si>
  <si>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</si>
  <si>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</si>
  <si>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</si>
  <si>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</si>
  <si>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</si>
  <si>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</si>
  <si>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</si>
  <si>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</si>
  <si>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</si>
  <si>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</si>
  <si>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</si>
  <si>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</si>
  <si>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</si>
  <si>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</si>
  <si>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</si>
  <si>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</si>
  <si>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</si>
  <si>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</si>
  <si>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</si>
  <si>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</si>
  <si>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</si>
  <si>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</si>
  <si>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</si>
  <si>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</si>
  <si>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</si>
  <si>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</si>
  <si>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</si>
  <si>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</si>
  <si>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</si>
  <si>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</si>
  <si>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</si>
  <si>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</si>
  <si>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</si>
  <si>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</si>
  <si>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</si>
  <si>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</si>
  <si>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</si>
  <si>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</si>
  <si>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</si>
  <si>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</si>
  <si>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</si>
  <si>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</si>
  <si>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</si>
  <si>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</si>
  <si>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</si>
  <si>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</si>
  <si>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</si>
  <si>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</si>
  <si>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</si>
  <si>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</si>
  <si>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</si>
  <si>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</si>
  <si>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</si>
  <si>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</si>
  <si>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</si>
  <si>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</si>
  <si>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</si>
  <si>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</si>
  <si>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</si>
  <si>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</si>
  <si>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</si>
  <si>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</si>
  <si>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</si>
  <si>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</si>
  <si>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</si>
  <si>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</si>
  <si>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</si>
  <si>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</si>
  <si>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</si>
  <si>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</si>
  <si>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</si>
  <si>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</si>
  <si>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</si>
  <si>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</si>
  <si>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</si>
  <si>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</si>
  <si>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</si>
  <si>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</si>
  <si>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</si>
  <si>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</si>
  <si>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</si>
  <si>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</si>
  <si>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</si>
  <si>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</si>
  <si>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</si>
  <si>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</si>
  <si>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</si>
  <si>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</si>
  <si>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</si>
  <si>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</si>
  <si>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</si>
  <si>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</si>
  <si>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</si>
  <si>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</si>
  <si>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</si>
  <si>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</si>
  <si>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</si>
  <si>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</si>
  <si>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</si>
  <si>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</si>
  <si>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</si>
  <si>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</si>
  <si>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</si>
  <si>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</si>
  <si>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</si>
  <si>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</si>
  <si>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</si>
  <si>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</si>
  <si>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</si>
  <si>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</si>
  <si>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</si>
  <si>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</si>
  <si>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</si>
  <si>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</si>
  <si>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</si>
  <si>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</si>
  <si>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</si>
  <si>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</si>
  <si>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</si>
  <si>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</si>
  <si>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</si>
  <si>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</si>
  <si>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</si>
  <si>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</si>
  <si>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</si>
  <si>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</si>
  <si>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</si>
  <si>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</si>
  <si>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</si>
  <si>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</si>
  <si>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</si>
  <si>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</si>
  <si>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</si>
  <si>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</si>
  <si>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</si>
  <si>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</si>
  <si>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</si>
  <si>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</si>
  <si>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</si>
  <si>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</si>
  <si>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</si>
  <si>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</si>
  <si>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</si>
  <si>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</si>
  <si>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</si>
  <si>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</si>
  <si>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</si>
  <si>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</si>
  <si>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</si>
  <si>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</si>
  <si>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</si>
  <si>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</si>
  <si>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</si>
  <si>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</si>
  <si>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</si>
  <si>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</si>
  <si>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</si>
  <si>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</si>
  <si>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</si>
  <si>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</si>
  <si>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</si>
  <si>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</si>
  <si>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</si>
  <si>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</si>
  <si>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</si>
  <si>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</si>
  <si>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</si>
  <si>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</si>
  <si>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</si>
  <si>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</si>
  <si>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</si>
  <si>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</si>
  <si>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</si>
  <si>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</si>
  <si>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</si>
  <si>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</si>
  <si>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</si>
  <si>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</si>
  <si>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</si>
  <si>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</si>
  <si>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</si>
  <si>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</si>
  <si>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</si>
  <si>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</si>
  <si>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</si>
  <si>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</si>
  <si>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</si>
  <si>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</si>
  <si>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</si>
  <si>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</si>
  <si>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</si>
  <si>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</si>
  <si>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</si>
  <si>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</si>
  <si>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</si>
  <si>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</si>
  <si>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</si>
  <si>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</si>
  <si>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</si>
  <si>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</si>
  <si>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</si>
  <si>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</si>
  <si>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</si>
  <si>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</si>
  <si>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</si>
  <si>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</si>
  <si>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</si>
  <si>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</si>
  <si>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</si>
  <si>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</si>
  <si>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</si>
  <si>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</si>
  <si>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</si>
  <si>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</si>
  <si>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</si>
  <si>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</si>
  <si>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</si>
  <si>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</si>
  <si>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</si>
  <si>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</si>
  <si>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</si>
  <si>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</si>
  <si>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</si>
  <si>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</si>
  <si>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</si>
  <si>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</si>
  <si>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</si>
  <si>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</si>
  <si>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</si>
  <si>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</si>
  <si>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</si>
  <si>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</si>
  <si>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</si>
  <si>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</si>
  <si>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</si>
  <si>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</si>
  <si>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</si>
  <si>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</si>
  <si>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</si>
  <si>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</si>
  <si>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</si>
  <si>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</si>
  <si>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</si>
  <si>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</si>
  <si>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</si>
  <si>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</si>
  <si>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</si>
  <si>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</si>
  <si>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</si>
  <si>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</si>
  <si>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</si>
  <si>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</si>
  <si>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</si>
  <si>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</si>
  <si>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</si>
  <si>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</si>
  <si>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</si>
  <si>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</si>
  <si>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</si>
  <si>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</si>
  <si>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</si>
  <si>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</si>
  <si>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</si>
  <si>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</si>
  <si>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</si>
  <si>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</si>
  <si>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</si>
  <si>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</si>
  <si>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</si>
  <si>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</si>
  <si>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</si>
  <si>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</si>
  <si>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</si>
  <si>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</si>
  <si>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</si>
  <si>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</si>
  <si>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</si>
  <si>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</si>
  <si>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</si>
  <si>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</si>
  <si>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</si>
  <si>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</si>
  <si>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</si>
  <si>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</si>
  <si>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</si>
  <si>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</si>
  <si>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</si>
  <si>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</si>
  <si>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</si>
  <si>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</si>
  <si>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</si>
  <si>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</si>
  <si>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</si>
  <si>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</si>
  <si>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</si>
  <si>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</si>
  <si>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</si>
  <si>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</si>
  <si>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</si>
  <si>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</si>
  <si>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</si>
  <si>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</si>
  <si>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</si>
  <si>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</si>
  <si>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</si>
  <si>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</si>
  <si>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</si>
  <si>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</si>
  <si>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</si>
  <si>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</si>
  <si>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</si>
  <si>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</si>
  <si>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</si>
  <si>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</si>
  <si>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</si>
  <si>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</si>
  <si>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</si>
  <si>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</si>
  <si>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</si>
  <si>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</si>
  <si>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</si>
  <si>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</si>
  <si>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</si>
  <si>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</si>
  <si>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</si>
  <si>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</si>
  <si>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</si>
  <si>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</si>
  <si>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</si>
  <si>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</si>
  <si>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</si>
  <si>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</si>
  <si>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</si>
  <si>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</si>
  <si>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</si>
  <si>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</si>
  <si>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</si>
  <si>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</si>
  <si>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</si>
  <si>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</si>
  <si>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</si>
  <si>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</si>
  <si>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</si>
  <si>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</si>
  <si>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</si>
  <si>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</si>
  <si>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</si>
  <si>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</si>
  <si>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</si>
  <si>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</si>
  <si>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</si>
  <si>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</si>
  <si>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</si>
  <si>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</si>
  <si>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</si>
  <si>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</si>
  <si>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</si>
  <si>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</si>
  <si>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</si>
  <si>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</si>
  <si>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</si>
  <si>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</si>
  <si>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</si>
  <si>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</si>
  <si>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</si>
  <si>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</si>
  <si>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</si>
  <si>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</si>
  <si>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</si>
  <si>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</si>
  <si>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</si>
  <si>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</si>
  <si>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</si>
  <si>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</si>
  <si>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</si>
  <si>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</si>
  <si>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</si>
  <si>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</si>
  <si>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</si>
  <si>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</si>
  <si>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</si>
  <si>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</si>
  <si>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</si>
  <si>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</si>
  <si>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</si>
  <si>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</si>
  <si>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</si>
  <si>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</si>
  <si>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</si>
  <si>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</si>
  <si>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</si>
  <si>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</si>
  <si>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</si>
  <si>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</si>
  <si>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</si>
  <si>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</si>
  <si>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</si>
  <si>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</si>
  <si>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</si>
  <si>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</si>
  <si>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</si>
  <si>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</si>
  <si>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</si>
  <si>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</si>
  <si>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</si>
  <si>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</si>
  <si>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</si>
  <si>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</si>
  <si>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</si>
  <si>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</si>
  <si>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</si>
  <si>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</si>
  <si>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</si>
  <si>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</si>
  <si>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</si>
  <si>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</si>
  <si>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</si>
  <si>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</si>
  <si>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</si>
  <si>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</si>
  <si>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</si>
  <si>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</si>
  <si>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</si>
  <si>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</si>
  <si>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</si>
  <si>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</si>
  <si>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</si>
  <si>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</si>
  <si>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</si>
  <si>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</si>
  <si>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</si>
  <si>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</si>
  <si>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</si>
  <si>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</si>
  <si>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</si>
  <si>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</si>
  <si>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</si>
  <si>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</si>
  <si>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</si>
  <si>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</si>
  <si>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</si>
  <si>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</si>
  <si>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</si>
  <si>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</si>
  <si>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</si>
  <si>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</si>
  <si>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</si>
  <si>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</si>
  <si>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</si>
  <si>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</si>
  <si>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</si>
  <si>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</si>
  <si>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</si>
  <si>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</si>
  <si>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</si>
  <si>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</si>
  <si>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</si>
  <si>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</si>
  <si>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</si>
  <si>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</si>
  <si>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</si>
  <si>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</si>
  <si>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</si>
  <si>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</si>
  <si>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</si>
  <si>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</si>
  <si>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</si>
  <si>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</si>
  <si>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</si>
  <si>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</si>
  <si>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</si>
  <si>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</si>
  <si>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</si>
  <si>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</si>
  <si>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</si>
  <si>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</si>
  <si>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</si>
  <si>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</si>
  <si>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</si>
  <si>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</si>
  <si>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</si>
  <si>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</si>
  <si>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</si>
  <si>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</si>
  <si>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</si>
  <si>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</si>
  <si>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</si>
  <si>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</si>
  <si>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</si>
  <si>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</si>
  <si>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</si>
  <si>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</si>
  <si>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</si>
  <si>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</si>
  <si>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</si>
  <si>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</si>
  <si>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</si>
  <si>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</si>
  <si>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</si>
  <si>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</si>
  <si>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</si>
  <si>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</si>
  <si>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</si>
  <si>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</si>
  <si>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</si>
  <si>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</si>
  <si>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</si>
  <si>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</si>
  <si>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</si>
  <si>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</si>
  <si>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</si>
  <si>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</si>
  <si>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</si>
  <si>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</si>
  <si>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</si>
  <si>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</si>
  <si>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</si>
  <si>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</si>
  <si>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</si>
  <si>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</si>
  <si>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</si>
  <si>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</si>
  <si>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</si>
  <si>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</si>
  <si>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</si>
  <si>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</si>
  <si>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</si>
  <si>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</si>
  <si>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</si>
  <si>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</si>
  <si>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</si>
  <si>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</si>
  <si>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</si>
  <si>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</si>
  <si>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</si>
  <si>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</si>
  <si>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</si>
  <si>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</si>
  <si>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</si>
  <si>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</si>
  <si>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</si>
  <si>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</si>
  <si>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</si>
  <si>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</si>
  <si>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</si>
  <si>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</si>
  <si>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</si>
  <si>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</si>
  <si>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</si>
  <si>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</si>
  <si>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</si>
  <si>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</si>
  <si>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</si>
  <si>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</si>
  <si>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</si>
  <si>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</si>
  <si>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</si>
  <si>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</si>
  <si>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</si>
  <si>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</si>
  <si>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</si>
  <si>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</si>
  <si>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</si>
  <si>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</si>
  <si>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</si>
  <si>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</si>
  <si>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</si>
  <si>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</si>
  <si>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</si>
  <si>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</si>
  <si>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</si>
  <si>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</si>
  <si>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</si>
  <si>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</si>
  <si>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</si>
  <si>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</si>
  <si>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</si>
  <si>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</si>
  <si>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</si>
  <si>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</si>
  <si>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</si>
  <si>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</si>
  <si>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</si>
  <si>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</si>
  <si>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</si>
  <si>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</si>
  <si>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</si>
  <si>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</si>
  <si>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</si>
  <si>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</si>
  <si>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</si>
  <si>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</si>
  <si>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</si>
  <si>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</si>
  <si>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</si>
  <si>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</si>
  <si>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</si>
  <si>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</si>
  <si>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</si>
  <si>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</si>
  <si>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</si>
  <si>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</si>
  <si>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</si>
  <si>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</si>
  <si>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</si>
  <si>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</si>
  <si>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</si>
  <si>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</si>
  <si>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</si>
  <si>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</si>
  <si>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</si>
  <si>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</si>
  <si>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</si>
  <si>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</si>
  <si>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</si>
  <si>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</si>
  <si>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</si>
  <si>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</si>
  <si>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</si>
  <si>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</si>
  <si>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</si>
  <si>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</si>
  <si>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</si>
  <si>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</si>
  <si>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</si>
  <si>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</si>
  <si>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</si>
  <si>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</si>
  <si>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</si>
  <si>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</si>
  <si>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</si>
  <si>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</si>
  <si>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</si>
  <si>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</si>
  <si>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</si>
  <si>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</si>
  <si>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</si>
  <si>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</si>
  <si>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</si>
  <si>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</si>
  <si>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</si>
  <si>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</si>
  <si>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</si>
  <si>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</si>
  <si>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</si>
  <si>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</si>
  <si>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</si>
  <si>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</si>
  <si>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</si>
  <si>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</si>
  <si>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</si>
  <si>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</si>
  <si>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</si>
  <si>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</si>
  <si>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</si>
  <si>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</si>
  <si>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</si>
  <si>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</si>
  <si>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</si>
  <si>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</si>
  <si>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</si>
  <si>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</si>
  <si>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</si>
  <si>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</si>
  <si>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</si>
  <si>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</si>
  <si>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</si>
  <si>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</si>
  <si>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</si>
  <si>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</si>
  <si>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</si>
  <si>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</si>
  <si>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</si>
  <si>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</si>
  <si>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</si>
  <si>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</si>
  <si>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</si>
  <si>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</si>
  <si>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</si>
  <si>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</si>
  <si>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</si>
  <si>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</si>
  <si>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</si>
  <si>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</si>
  <si>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</si>
  <si>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</si>
  <si>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</si>
  <si>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</si>
  <si>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</si>
  <si>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</si>
  <si>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</si>
  <si>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</si>
  <si>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</si>
  <si>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</si>
  <si>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</si>
  <si>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</si>
  <si>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</si>
  <si>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</si>
  <si>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</si>
  <si>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</si>
  <si>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</si>
  <si>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</si>
  <si>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</si>
  <si>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</si>
  <si>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</si>
  <si>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</si>
  <si>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</si>
  <si>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</si>
  <si>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</si>
  <si>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</si>
  <si>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</si>
  <si>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</si>
  <si>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</si>
  <si>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</si>
  <si>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</si>
  <si>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</si>
  <si>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</si>
  <si>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</si>
  <si>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</si>
  <si>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</si>
  <si>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</si>
  <si>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</si>
  <si>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</si>
  <si>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</si>
  <si>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</si>
  <si>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</si>
  <si>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</si>
  <si>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</si>
  <si>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</si>
  <si>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</si>
  <si>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</si>
  <si>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</si>
  <si>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</si>
  <si>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</si>
  <si>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</si>
  <si>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</si>
  <si>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</si>
  <si>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</si>
  <si>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</si>
  <si>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</si>
  <si>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</si>
  <si>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</si>
  <si>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</si>
  <si>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</si>
  <si>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</si>
  <si>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</si>
  <si>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</si>
  <si>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</si>
  <si>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</si>
  <si>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</si>
  <si>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</si>
  <si>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</si>
  <si>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</si>
  <si>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</si>
  <si>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</si>
  <si>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</si>
  <si>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</si>
  <si>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</si>
  <si>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</si>
  <si>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</si>
  <si>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</si>
  <si>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</si>
  <si>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</si>
  <si>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</si>
  <si>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</si>
  <si>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</si>
  <si>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</si>
  <si>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</si>
  <si>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</si>
  <si>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</si>
  <si>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</si>
  <si>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</si>
  <si>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</si>
  <si>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</si>
  <si>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</si>
  <si>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</si>
  <si>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</si>
  <si>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</si>
  <si>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</si>
  <si>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</si>
  <si>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</si>
  <si>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</si>
  <si>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</si>
  <si>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</si>
  <si>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</si>
  <si>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</si>
  <si>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</si>
  <si>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</si>
  <si>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</si>
  <si>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</si>
  <si>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</si>
  <si>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</si>
  <si>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</si>
  <si>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</si>
  <si>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</si>
  <si>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</si>
  <si>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</si>
  <si>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</si>
  <si>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</si>
  <si>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</si>
  <si>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</si>
  <si>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</si>
  <si>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</si>
  <si>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</si>
  <si>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</si>
  <si>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</si>
  <si>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</si>
  <si>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</si>
  <si>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</si>
  <si>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</si>
  <si>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</si>
  <si>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</si>
  <si>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</si>
  <si>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</si>
  <si>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</si>
  <si>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</si>
  <si>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</si>
  <si>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</si>
  <si>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</si>
  <si>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</si>
  <si>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</si>
  <si>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</si>
  <si>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</si>
  <si>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</si>
  <si>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</si>
  <si>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</si>
  <si>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</si>
  <si>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</si>
  <si>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</si>
  <si>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</si>
  <si>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</si>
  <si>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</si>
  <si>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</si>
  <si>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</si>
  <si>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</si>
  <si>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</si>
  <si>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</si>
  <si>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</si>
  <si>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</si>
  <si>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</si>
  <si>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</si>
  <si>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</si>
  <si>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</si>
  <si>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</si>
  <si>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</si>
  <si>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</si>
  <si>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</si>
  <si>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</si>
  <si>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</si>
  <si>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</si>
  <si>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</si>
  <si>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</si>
  <si>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</si>
  <si>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</si>
  <si>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</si>
  <si>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</si>
  <si>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</si>
  <si>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</si>
  <si>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</si>
  <si>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</si>
  <si>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</si>
  <si>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</si>
  <si>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</si>
  <si>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</si>
  <si>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</si>
  <si>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</si>
  <si>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</si>
  <si>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</si>
  <si>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</si>
  <si>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</si>
  <si>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</si>
  <si>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</si>
  <si>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</si>
  <si>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</si>
  <si>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</si>
  <si>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</si>
  <si>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</si>
  <si>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</si>
  <si>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</si>
  <si>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</si>
  <si>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</si>
  <si>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</si>
  <si>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</si>
  <si>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</si>
  <si>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</si>
  <si>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</si>
  <si>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</si>
  <si>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</si>
  <si>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</si>
  <si>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</si>
  <si>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</si>
  <si>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</si>
  <si>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</si>
  <si>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</si>
  <si>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</si>
  <si>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</si>
  <si>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</si>
  <si>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</si>
  <si>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</si>
  <si>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</si>
  <si>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</si>
  <si>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</si>
  <si>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</si>
  <si>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</si>
  <si>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</si>
  <si>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</si>
  <si>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</si>
  <si>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</si>
  <si>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</si>
  <si>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</si>
  <si>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</si>
  <si>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</si>
  <si>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</si>
  <si>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</si>
  <si>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</si>
  <si>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</si>
  <si>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</si>
  <si>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</si>
  <si>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</si>
  <si>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</si>
  <si>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</si>
  <si>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</si>
  <si>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</si>
  <si>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</si>
  <si>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</si>
  <si>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</si>
  <si>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</si>
  <si>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</si>
  <si>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</si>
  <si>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</si>
  <si>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</si>
  <si>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</si>
  <si>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</si>
  <si>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</si>
  <si>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</si>
  <si>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</si>
  <si>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</si>
  <si>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</si>
  <si>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</si>
  <si>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</si>
  <si>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</si>
  <si>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</si>
  <si>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</si>
  <si>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</si>
  <si>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</si>
  <si>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</si>
  <si>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</si>
  <si>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</si>
  <si>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</si>
  <si>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</si>
  <si>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</si>
  <si>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</si>
  <si>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</si>
  <si>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</si>
  <si>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</si>
  <si>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</si>
  <si>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</si>
  <si>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</si>
  <si>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</si>
  <si>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</si>
  <si>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</si>
  <si>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</si>
  <si>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</si>
  <si>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</si>
  <si>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</si>
  <si>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</si>
  <si>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</si>
  <si>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</si>
  <si>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</si>
  <si>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</si>
  <si>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</si>
  <si>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</si>
  <si>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</si>
  <si>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</si>
  <si>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</si>
  <si>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</si>
  <si>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</si>
  <si>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</si>
  <si>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</si>
  <si>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</si>
  <si>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</si>
  <si>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</si>
  <si>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</si>
  <si>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</si>
  <si>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</si>
  <si>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</si>
  <si>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</si>
  <si>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</si>
  <si>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</si>
  <si>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</si>
  <si>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</si>
  <si>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</si>
  <si>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</si>
  <si>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</si>
  <si>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</si>
  <si>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</si>
  <si>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</si>
  <si>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</si>
  <si>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</si>
  <si>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</si>
  <si>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</si>
  <si>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</si>
  <si>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</si>
  <si>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</si>
  <si>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</si>
  <si>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</si>
  <si>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</si>
  <si>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</si>
  <si>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</si>
  <si>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</si>
  <si>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</si>
  <si>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</si>
  <si>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</si>
  <si>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</si>
  <si>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</si>
  <si>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</si>
  <si>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</si>
  <si>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</si>
  <si>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</si>
  <si>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</si>
  <si>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</si>
  <si>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</si>
  <si>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</si>
  <si>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</si>
  <si>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</si>
  <si>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</si>
  <si>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</si>
  <si>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</si>
  <si>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</si>
  <si>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</si>
  <si>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</si>
  <si>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</si>
  <si>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</si>
  <si>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</si>
  <si>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</si>
  <si>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</si>
  <si>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</si>
  <si>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</si>
  <si>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</si>
  <si>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</si>
  <si>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</si>
  <si>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</si>
  <si>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</si>
  <si>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</si>
  <si>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</si>
  <si>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</si>
  <si>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</si>
  <si>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</si>
  <si>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</si>
  <si>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</si>
  <si>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</si>
  <si>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</si>
  <si>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</si>
  <si>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</si>
  <si>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</si>
  <si>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</si>
  <si>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</si>
  <si>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</si>
  <si>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</si>
  <si>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</si>
  <si>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</si>
  <si>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</si>
  <si>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</si>
  <si>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</si>
  <si>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</si>
  <si>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</si>
  <si>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</si>
  <si>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</si>
  <si>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</si>
  <si>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</si>
  <si>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</si>
  <si>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</si>
  <si>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</si>
  <si>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</si>
  <si>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</si>
  <si>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</si>
  <si>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</si>
  <si>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</si>
  <si>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</si>
  <si>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</si>
  <si>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</si>
  <si>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</si>
  <si>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</si>
  <si>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</si>
  <si>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</si>
  <si>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</si>
  <si>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</si>
  <si>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</si>
  <si>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</si>
  <si>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</si>
  <si>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</si>
  <si>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</si>
  <si>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</si>
  <si>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</si>
  <si>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</si>
  <si>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</si>
  <si>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</si>
  <si>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</si>
  <si>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</si>
  <si>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</si>
  <si>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</si>
  <si>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</si>
  <si>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</si>
  <si>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</si>
  <si>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</si>
  <si>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</si>
  <si>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</si>
  <si>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</si>
  <si>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</si>
  <si>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</si>
  <si>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</si>
  <si>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</si>
  <si>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</si>
  <si>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</si>
  <si>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</si>
  <si>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</si>
  <si>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</si>
  <si>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</si>
  <si>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</si>
  <si>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</si>
  <si>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</si>
  <si>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</si>
  <si>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</si>
  <si>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</si>
  <si>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</si>
  <si>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</si>
  <si>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</si>
  <si>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</si>
  <si>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</si>
  <si>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</si>
  <si>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</si>
  <si>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</si>
  <si>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</si>
  <si>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</si>
  <si>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</si>
  <si>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</si>
  <si>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</si>
  <si>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</si>
  <si>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</si>
  <si>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</si>
  <si>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</si>
  <si>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</si>
  <si>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</si>
  <si>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</si>
  <si>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</si>
  <si>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</si>
  <si>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</si>
  <si>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</si>
  <si>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</si>
  <si>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</si>
  <si>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</si>
  <si>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</si>
  <si>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</si>
  <si>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</si>
  <si>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</si>
  <si>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</si>
  <si>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</si>
  <si>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</si>
  <si>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</si>
  <si>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</si>
  <si>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</si>
  <si>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</si>
  <si>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</si>
  <si>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</si>
  <si>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</si>
  <si>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</si>
  <si>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</si>
  <si>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</si>
  <si>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</si>
  <si>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</si>
  <si>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</si>
  <si>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</si>
  <si>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</si>
  <si>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</si>
  <si>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</si>
  <si>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</si>
  <si>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</si>
  <si>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</si>
  <si>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</si>
  <si>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</si>
  <si>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</si>
  <si>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</si>
  <si>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</si>
  <si>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</si>
  <si>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</si>
  <si>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</si>
  <si>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</si>
  <si>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</si>
  <si>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</si>
  <si>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</si>
  <si>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</si>
  <si>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</si>
  <si>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</si>
  <si>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</si>
  <si>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</si>
  <si>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</si>
  <si>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</si>
  <si>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</si>
  <si>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</si>
  <si>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</si>
  <si>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</si>
  <si>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</si>
  <si>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</si>
  <si>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</si>
  <si>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</si>
  <si>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</si>
  <si>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</si>
  <si>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</si>
  <si>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</si>
  <si>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</si>
  <si>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</si>
  <si>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</si>
  <si>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</si>
  <si>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</si>
  <si>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</si>
  <si>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</si>
  <si>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</si>
  <si>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</si>
  <si>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</si>
  <si>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</si>
  <si>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</si>
  <si>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</si>
  <si>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</si>
  <si>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</si>
  <si>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</si>
  <si>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</si>
  <si>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</si>
  <si>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</si>
  <si>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</si>
  <si>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</si>
  <si>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</si>
  <si>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</si>
  <si>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</si>
  <si>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</si>
  <si>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</si>
  <si>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</si>
  <si>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</si>
  <si>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</si>
  <si>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</si>
  <si>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</si>
  <si>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</si>
  <si>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</si>
  <si>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</si>
  <si>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</si>
  <si>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</si>
  <si>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</si>
  <si>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</si>
  <si>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</si>
  <si>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</si>
  <si>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</si>
  <si>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</si>
  <si>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</si>
  <si>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</si>
  <si>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</si>
  <si>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</si>
  <si>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</si>
  <si>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</si>
  <si>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</si>
  <si>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</si>
  <si>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</si>
  <si>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</si>
  <si>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</si>
  <si>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</si>
  <si>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</si>
  <si>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</si>
  <si>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</si>
  <si>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</si>
  <si>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</si>
  <si>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</si>
  <si>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</si>
  <si>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</si>
  <si>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</si>
  <si>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</si>
  <si>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</si>
  <si>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</si>
  <si>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</si>
  <si>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</si>
  <si>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</si>
  <si>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</si>
  <si>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</si>
  <si>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</si>
  <si>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</si>
  <si>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</si>
  <si>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</si>
  <si>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</si>
  <si>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</si>
  <si>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</si>
  <si>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</si>
  <si>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</si>
  <si>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</si>
  <si>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</si>
  <si>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</si>
  <si>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</si>
  <si>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</si>
  <si>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</si>
  <si>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</si>
  <si>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</si>
  <si>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</si>
  <si>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</si>
  <si>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</si>
  <si>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</si>
  <si>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</si>
  <si>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</si>
  <si>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</si>
  <si>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</si>
  <si>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</si>
  <si>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</si>
  <si>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</si>
  <si>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</si>
  <si>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</si>
  <si>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</si>
  <si>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</si>
  <si>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</si>
  <si>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</si>
  <si>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</si>
  <si>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</si>
  <si>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</si>
  <si>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</si>
  <si>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</si>
  <si>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</si>
  <si>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</si>
  <si>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</si>
  <si>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</si>
  <si>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</si>
  <si>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</si>
  <si>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</si>
  <si>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</si>
  <si>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</si>
  <si>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</si>
  <si>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</si>
  <si>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</si>
  <si>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</si>
  <si>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</si>
  <si>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</si>
  <si>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</si>
  <si>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</si>
  <si>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</si>
  <si>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</si>
  <si>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</si>
  <si>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</si>
  <si>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</si>
  <si>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</si>
  <si>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</si>
  <si>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</si>
  <si>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</si>
  <si>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</si>
  <si>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</si>
  <si>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</si>
  <si>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</si>
  <si>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</si>
  <si>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</si>
  <si>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</si>
  <si>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</si>
  <si>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</si>
  <si>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</si>
  <si>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</si>
  <si>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</si>
  <si>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</si>
  <si>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</si>
  <si>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</si>
  <si>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</si>
  <si>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</si>
  <si>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</si>
  <si>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</si>
  <si>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</si>
  <si>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</si>
  <si>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</si>
  <si>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</si>
  <si>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</si>
  <si>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</si>
  <si>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</si>
  <si>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</si>
  <si>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</si>
  <si>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</si>
  <si>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</si>
  <si>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</si>
  <si>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</si>
  <si>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</si>
  <si>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</si>
  <si>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</si>
  <si>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</si>
  <si>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</si>
  <si>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</si>
  <si>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</si>
  <si>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</si>
  <si>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</si>
  <si>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</si>
  <si>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</si>
  <si>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</si>
  <si>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</si>
  <si>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</si>
  <si>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</si>
  <si>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</si>
  <si>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</si>
  <si>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</si>
  <si>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</si>
  <si>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</si>
  <si>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</si>
  <si>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</si>
  <si>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</si>
  <si>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</si>
  <si>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</si>
  <si>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</si>
  <si>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</si>
  <si>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</si>
  <si>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</si>
  <si>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</si>
  <si>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</si>
  <si>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</si>
  <si>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</si>
  <si>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</si>
  <si>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</si>
  <si>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</si>
  <si>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</si>
  <si>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</si>
  <si>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</si>
  <si>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</si>
  <si>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</si>
  <si>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</si>
  <si>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</si>
  <si>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</si>
  <si>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</si>
  <si>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</si>
  <si>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</si>
  <si>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</si>
  <si>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</si>
  <si>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</si>
  <si>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</si>
  <si>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</si>
  <si>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</si>
  <si>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</si>
  <si>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</si>
  <si>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</si>
  <si>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</si>
  <si>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</si>
  <si>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</si>
  <si>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</si>
  <si>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</si>
  <si>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</si>
  <si>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</si>
  <si>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</si>
  <si>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</si>
  <si>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</si>
  <si>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</si>
  <si>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</si>
  <si>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</si>
  <si>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</si>
  <si>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</si>
  <si>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</si>
  <si>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</si>
  <si>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</si>
  <si>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</si>
  <si>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</si>
  <si>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</si>
  <si>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</si>
  <si>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</si>
  <si>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</si>
  <si>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</si>
  <si>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</si>
  <si>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</si>
  <si>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</si>
  <si>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</si>
  <si>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</si>
  <si>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</si>
  <si>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</si>
  <si>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</si>
  <si>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</si>
  <si>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</si>
  <si>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</si>
  <si>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</si>
  <si>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</si>
  <si>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</si>
  <si>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</si>
  <si>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</si>
  <si>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</si>
  <si>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</si>
  <si>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</si>
  <si>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</si>
  <si>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</si>
  <si>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</si>
  <si>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</si>
  <si>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</si>
  <si>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</si>
  <si>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</si>
  <si>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</si>
  <si>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</si>
  <si>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</si>
  <si>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</si>
  <si>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</si>
  <si>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</si>
  <si>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</si>
  <si>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</si>
  <si>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</si>
  <si>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</si>
  <si>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</si>
  <si>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</si>
  <si>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</si>
  <si>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</si>
  <si>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</si>
  <si>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</si>
  <si>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</si>
  <si>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</si>
  <si>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</si>
  <si>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</si>
  <si>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</si>
  <si>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</si>
  <si>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</si>
  <si>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</si>
  <si>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</si>
  <si>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</si>
  <si>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</si>
  <si>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</si>
  <si>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</si>
  <si>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</si>
  <si>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</si>
  <si>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</si>
  <si>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</si>
  <si>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</si>
  <si>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</si>
  <si>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</si>
  <si>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</si>
  <si>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</si>
  <si>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</si>
  <si>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</si>
  <si>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</si>
  <si>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</si>
  <si>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</si>
  <si>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</si>
  <si>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</si>
  <si>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</si>
  <si>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</si>
  <si>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</si>
  <si>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</si>
  <si>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</si>
  <si>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</si>
  <si>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</si>
  <si>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</si>
  <si>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</si>
  <si>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</si>
  <si>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</si>
  <si>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</si>
  <si>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</si>
  <si>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</si>
  <si>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</si>
  <si>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</si>
  <si>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</si>
  <si>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</si>
  <si>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</si>
  <si>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</si>
  <si>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</si>
  <si>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</si>
  <si>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</si>
  <si>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</si>
  <si>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</si>
  <si>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</si>
  <si>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</si>
  <si>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</si>
  <si>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</si>
  <si>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</si>
  <si>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</si>
  <si>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</si>
  <si>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</si>
  <si>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</si>
  <si>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</si>
  <si>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</si>
  <si>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</si>
  <si>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</si>
  <si>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</si>
  <si>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</si>
  <si>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</si>
  <si>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</si>
  <si>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</si>
  <si>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</si>
  <si>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</si>
  <si>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</si>
  <si>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</si>
  <si>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</si>
  <si>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</si>
  <si>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</si>
  <si>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</si>
  <si>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</si>
  <si>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</si>
  <si>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</si>
  <si>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</si>
  <si>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</si>
  <si>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</si>
  <si>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</si>
  <si>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</si>
  <si>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</si>
  <si>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</si>
  <si>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</si>
  <si>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</si>
  <si>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</si>
  <si>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</si>
  <si>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</si>
  <si>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</si>
  <si>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</si>
  <si>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</si>
  <si>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</si>
  <si>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</si>
  <si>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</si>
  <si>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</si>
  <si>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</si>
  <si>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</si>
  <si>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</si>
  <si>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</si>
  <si>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</si>
  <si>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</si>
  <si>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</si>
  <si>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</si>
  <si>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</si>
  <si>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</si>
  <si>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</si>
  <si>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</si>
  <si>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</si>
  <si>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</si>
  <si>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</si>
  <si>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</si>
  <si>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</si>
  <si>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</si>
  <si>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</si>
  <si>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</si>
  <si>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</si>
  <si>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</si>
  <si>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</si>
  <si>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</si>
  <si>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</si>
  <si>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</si>
  <si>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</si>
  <si>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</si>
  <si>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</si>
  <si>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</si>
  <si>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</si>
  <si>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</si>
  <si>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</si>
  <si>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</si>
  <si>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</si>
  <si>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</si>
  <si>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</si>
  <si>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</si>
  <si>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</si>
  <si>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</si>
  <si>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</si>
  <si>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</si>
  <si>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</si>
  <si>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</si>
  <si>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</si>
  <si>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</si>
  <si>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</si>
  <si>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</si>
  <si>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</si>
  <si>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</si>
  <si>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</si>
  <si>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</si>
  <si>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</si>
  <si>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</si>
  <si>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</si>
  <si>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</si>
  <si>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</si>
  <si>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</si>
  <si>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</si>
  <si>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</si>
  <si>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</si>
  <si>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</si>
  <si>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</si>
  <si>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</si>
  <si>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</si>
  <si>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</si>
  <si>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</si>
  <si>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</si>
  <si>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</si>
  <si>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</si>
  <si>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</si>
  <si>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</si>
  <si>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</si>
  <si>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</si>
  <si>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</si>
  <si>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</si>
  <si>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</si>
  <si>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</si>
  <si>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</si>
  <si>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</si>
  <si>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</si>
  <si>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</si>
  <si>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</si>
  <si>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</si>
  <si>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</si>
  <si>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</si>
  <si>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</si>
  <si>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</si>
  <si>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</si>
  <si>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</si>
  <si>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</si>
  <si>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</si>
  <si>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</si>
  <si>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</si>
  <si>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</si>
  <si>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</si>
  <si>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</si>
  <si>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</si>
  <si>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</si>
  <si>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</si>
  <si>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</si>
  <si>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</si>
  <si>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</si>
  <si>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</si>
  <si>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</si>
  <si>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</si>
  <si>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</si>
  <si>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</si>
  <si>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</si>
  <si>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</si>
  <si>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</si>
  <si>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</si>
  <si>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</si>
  <si>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</si>
  <si>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</si>
  <si>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</si>
  <si>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</si>
  <si>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</si>
  <si>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</si>
  <si>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</si>
  <si>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</si>
  <si>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</si>
  <si>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</si>
  <si>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</si>
  <si>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</si>
  <si>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</si>
  <si>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</si>
  <si>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</si>
  <si>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</si>
  <si>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</si>
  <si>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</si>
  <si>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</si>
  <si>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</si>
  <si>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</si>
  <si>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</si>
  <si>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</si>
  <si>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</si>
  <si>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</si>
  <si>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</si>
  <si>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</si>
  <si>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</si>
  <si>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</si>
  <si>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</si>
  <si>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</si>
  <si>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</si>
  <si>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</si>
  <si>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</si>
  <si>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</si>
  <si>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</si>
  <si>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</si>
  <si>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</si>
  <si>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</si>
  <si>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</si>
  <si>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</si>
  <si>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</si>
  <si>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</si>
  <si>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</si>
  <si>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</si>
  <si>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</si>
  <si>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</si>
  <si>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</si>
  <si>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</si>
  <si>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</si>
  <si>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</si>
  <si>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</si>
  <si>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</si>
  <si>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</si>
  <si>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</si>
  <si>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</si>
  <si>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</si>
  <si>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</si>
  <si>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</si>
  <si>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</si>
  <si>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</si>
  <si>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</si>
  <si>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</si>
  <si>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</si>
  <si>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</si>
  <si>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</si>
  <si>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</si>
  <si>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</si>
  <si>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</si>
  <si>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</si>
  <si>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</si>
  <si>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</si>
  <si>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</si>
  <si>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</si>
  <si>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</si>
  <si>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</si>
  <si>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</si>
  <si>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</si>
  <si>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</si>
  <si>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</si>
  <si>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</si>
  <si>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</si>
  <si>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</si>
  <si>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</si>
  <si>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</si>
  <si>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</si>
  <si>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</si>
  <si>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</si>
  <si>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</si>
  <si>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</si>
  <si>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</si>
  <si>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</si>
  <si>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</si>
  <si>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</si>
  <si>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</si>
  <si>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</si>
  <si>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</si>
  <si>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</si>
  <si>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</si>
  <si>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</si>
  <si>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</si>
  <si>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</si>
  <si>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</si>
  <si>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</si>
  <si>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</si>
  <si>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</si>
  <si>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</si>
  <si>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</si>
  <si>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</si>
  <si>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</si>
  <si>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</si>
  <si>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</si>
  <si>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</si>
  <si>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</si>
  <si>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</si>
  <si>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</si>
  <si>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</si>
  <si>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</si>
  <si>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</si>
  <si>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</si>
  <si>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</si>
  <si>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</si>
  <si>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</si>
  <si>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</si>
  <si>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</si>
  <si>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</si>
  <si>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</si>
  <si>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</si>
  <si>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</si>
  <si>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</si>
  <si>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</si>
  <si>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</si>
  <si>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</si>
  <si>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</si>
  <si>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</si>
  <si>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</si>
  <si>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</si>
  <si>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</si>
  <si>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</si>
  <si>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</si>
  <si>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</si>
  <si>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</si>
  <si>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</si>
  <si>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</si>
  <si>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</si>
  <si>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</si>
  <si>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</si>
  <si>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</si>
  <si>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</si>
  <si>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</si>
  <si>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</si>
  <si>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</si>
  <si>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</si>
  <si>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</si>
  <si>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</si>
  <si>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</si>
  <si>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</si>
  <si>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</si>
  <si>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</si>
  <si>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</si>
  <si>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</si>
  <si>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</si>
  <si>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</si>
  <si>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</si>
  <si>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</si>
  <si>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</si>
  <si>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</si>
  <si>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</si>
  <si>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</si>
  <si>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</si>
  <si>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</si>
  <si>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</si>
  <si>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</si>
  <si>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</si>
  <si>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</si>
  <si>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</si>
  <si>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</si>
  <si>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</si>
  <si>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</si>
  <si>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</si>
  <si>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</si>
  <si>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</si>
  <si>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</si>
  <si>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</si>
  <si>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</si>
  <si>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</si>
  <si>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</si>
  <si>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</si>
  <si>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</si>
  <si>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</si>
  <si>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</si>
  <si>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</si>
  <si>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</si>
  <si>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</si>
  <si>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</si>
  <si>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</si>
  <si>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</si>
  <si>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</si>
  <si>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</si>
  <si>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</si>
  <si>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</si>
  <si>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</si>
  <si>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</si>
  <si>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</si>
  <si>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</si>
  <si>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</si>
  <si>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</si>
  <si>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</si>
  <si>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</si>
  <si>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</si>
  <si>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</si>
  <si>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</si>
  <si>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</si>
  <si>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</si>
  <si>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</si>
  <si>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</si>
  <si>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</si>
  <si>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</si>
  <si>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</si>
  <si>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</si>
  <si>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</si>
  <si>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</si>
  <si>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</si>
  <si>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</si>
  <si>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</si>
  <si>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</si>
  <si>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</si>
  <si>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</si>
  <si>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</si>
  <si>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</si>
  <si>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</si>
  <si>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</si>
  <si>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</si>
  <si>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</si>
  <si>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</si>
  <si>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</si>
  <si>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</si>
  <si>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</si>
  <si>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</si>
  <si>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</si>
  <si>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</si>
  <si>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</si>
  <si>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</si>
  <si>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</si>
  <si>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</si>
  <si>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</si>
  <si>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</si>
  <si>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</si>
  <si>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</si>
  <si>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</si>
  <si>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</si>
  <si>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</si>
  <si>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</si>
  <si>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</si>
  <si>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</si>
  <si>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</si>
  <si>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</si>
  <si>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</si>
  <si>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</si>
  <si>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</si>
  <si>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</si>
  <si>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</si>
  <si>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</si>
  <si>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</si>
  <si>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</si>
  <si>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</si>
  <si>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</si>
  <si>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</si>
  <si>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</si>
  <si>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</si>
  <si>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</si>
  <si>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</si>
  <si>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</si>
  <si>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</si>
  <si>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</si>
  <si>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</si>
  <si>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</si>
  <si>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</si>
  <si>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</si>
  <si>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</si>
  <si>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</si>
  <si>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</si>
  <si>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</si>
  <si>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</si>
  <si>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</si>
  <si>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</si>
  <si>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</si>
  <si>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</si>
  <si>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</si>
  <si>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</si>
  <si>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</si>
  <si>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</si>
  <si>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</si>
  <si>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</si>
  <si>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</si>
  <si>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</si>
  <si>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</si>
  <si>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</si>
  <si>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</si>
  <si>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</si>
  <si>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</si>
  <si>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</si>
  <si>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</si>
  <si>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</si>
  <si>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</si>
  <si>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</si>
  <si>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</si>
  <si>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</si>
  <si>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</si>
  <si>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</si>
  <si>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</si>
  <si>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</si>
  <si>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</si>
  <si>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</si>
  <si>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</si>
  <si>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</si>
  <si>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</si>
  <si>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</si>
  <si>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</si>
  <si>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</si>
  <si>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</si>
  <si>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</si>
  <si>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</si>
  <si>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</si>
  <si>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</si>
  <si>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</si>
  <si>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</si>
  <si>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</si>
  <si>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</si>
  <si>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</si>
  <si>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</si>
  <si>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</si>
  <si>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</si>
  <si>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</si>
  <si>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</si>
  <si>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</si>
  <si>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</si>
  <si>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</si>
  <si>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</si>
  <si>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</si>
  <si>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</si>
  <si>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</si>
  <si>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</si>
  <si>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</si>
  <si>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</si>
  <si>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</si>
  <si>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</si>
  <si>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</si>
  <si>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</si>
  <si>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</si>
  <si>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</si>
  <si>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</si>
  <si>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</si>
  <si>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</si>
  <si>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</si>
  <si>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</si>
  <si>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</si>
  <si>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</si>
  <si>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</si>
  <si>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</si>
  <si>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</si>
  <si>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</si>
  <si>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</si>
  <si>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</si>
  <si>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</si>
  <si>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</si>
  <si>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</si>
  <si>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</si>
  <si>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</si>
  <si>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</si>
  <si>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</si>
  <si>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</si>
  <si>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</si>
  <si>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</si>
  <si>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</si>
  <si>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</si>
  <si>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</si>
  <si>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</si>
  <si>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</si>
  <si>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</si>
  <si>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</si>
  <si>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</si>
  <si>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</si>
  <si>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</si>
  <si>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</si>
  <si>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</si>
  <si>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</si>
  <si>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</si>
  <si>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</si>
  <si>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</si>
  <si>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</si>
  <si>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</si>
  <si>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</si>
  <si>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</si>
  <si>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</si>
  <si>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</si>
  <si>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</si>
  <si>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</si>
  <si>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</si>
  <si>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</si>
  <si>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</si>
  <si>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</si>
  <si>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</si>
  <si>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</si>
  <si>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</si>
  <si>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</si>
  <si>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</si>
  <si>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</si>
  <si>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</si>
  <si>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</si>
  <si>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</si>
  <si>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</si>
  <si>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</si>
  <si>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</si>
  <si>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</si>
  <si>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</si>
  <si>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</si>
  <si>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</si>
  <si>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</si>
  <si>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</si>
  <si>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</si>
  <si>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</si>
  <si>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</si>
  <si>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</si>
  <si>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</si>
  <si>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</si>
  <si>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</si>
  <si>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</si>
  <si>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</si>
  <si>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</si>
  <si>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</si>
  <si>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</si>
  <si>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</si>
  <si>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</si>
  <si>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</si>
  <si>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</si>
  <si>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</si>
  <si>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</si>
  <si>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</si>
  <si>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</si>
  <si>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</si>
  <si>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</si>
  <si>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</si>
  <si>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</si>
  <si>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</si>
  <si>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</si>
  <si>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</si>
  <si>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</si>
  <si>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</si>
  <si>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</si>
  <si>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</si>
  <si>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</si>
  <si>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</si>
  <si>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</si>
  <si>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</si>
  <si>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</si>
  <si>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</si>
  <si>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</si>
  <si>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</si>
  <si>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</si>
  <si>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</si>
  <si>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</si>
  <si>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</si>
  <si>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</si>
  <si>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</si>
  <si>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</si>
  <si>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</si>
  <si>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</si>
  <si>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</si>
  <si>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</si>
  <si>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</si>
  <si>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</si>
  <si>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</si>
  <si>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</si>
  <si>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</si>
  <si>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</si>
  <si>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</si>
  <si>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</si>
  <si>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</si>
  <si>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</si>
  <si>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</si>
  <si>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</si>
  <si>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</si>
  <si>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</si>
  <si>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</si>
  <si>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</si>
  <si>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</si>
  <si>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</si>
  <si>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</si>
  <si>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</si>
  <si>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</si>
  <si>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</si>
  <si>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</si>
  <si>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</si>
  <si>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</si>
  <si>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</si>
  <si>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</si>
  <si>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</si>
  <si>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</si>
  <si>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</si>
  <si>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</si>
  <si>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</si>
  <si>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</si>
  <si>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</si>
  <si>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</si>
  <si>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</si>
  <si>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</si>
  <si>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</si>
  <si>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</si>
  <si>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</si>
  <si>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</si>
  <si>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</si>
  <si>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</si>
  <si>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</si>
  <si>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</si>
  <si>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</si>
  <si>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</si>
  <si>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</si>
  <si>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</si>
  <si>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</si>
  <si>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</si>
  <si>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</si>
  <si>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</si>
  <si>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</si>
  <si>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</si>
  <si>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</si>
  <si>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</si>
  <si>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</si>
  <si>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</si>
  <si>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</si>
  <si>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</si>
  <si>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</si>
  <si>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</si>
  <si>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</si>
  <si>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</si>
  <si>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</si>
  <si>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</si>
  <si>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</si>
  <si>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</si>
  <si>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</si>
  <si>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</si>
  <si>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</si>
  <si>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</si>
  <si>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</si>
  <si>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</si>
  <si>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</si>
  <si>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</si>
  <si>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</si>
  <si>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</si>
  <si>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</si>
  <si>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</si>
  <si>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</si>
  <si>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</si>
  <si>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</si>
  <si>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</si>
  <si>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</si>
  <si>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</si>
  <si>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</si>
  <si>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</si>
  <si>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</si>
  <si>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</si>
  <si>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</si>
  <si>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</si>
  <si>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</si>
  <si>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</si>
  <si>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</si>
  <si>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</si>
  <si>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</si>
  <si>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</si>
  <si>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</si>
  <si>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</si>
  <si>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</si>
  <si>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</si>
  <si>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</si>
  <si>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</si>
  <si>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</si>
  <si>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</si>
  <si>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</si>
  <si>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</si>
  <si>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</si>
  <si>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</si>
  <si>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</si>
  <si>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</si>
  <si>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</si>
  <si>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</si>
  <si>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</si>
  <si>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</si>
  <si>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</si>
  <si>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</si>
  <si>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</si>
  <si>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</si>
  <si>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</si>
  <si>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</si>
  <si>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</si>
  <si>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</si>
  <si>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</si>
  <si>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</si>
  <si>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</si>
  <si>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</si>
  <si>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</si>
  <si>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</si>
  <si>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</si>
  <si>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</si>
  <si>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</si>
  <si>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</si>
  <si>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</si>
  <si>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</si>
  <si>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</si>
  <si>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</si>
  <si>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</si>
  <si>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</si>
  <si>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</si>
  <si>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</si>
  <si>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</si>
  <si>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</si>
  <si>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</si>
  <si>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</si>
  <si>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</si>
  <si>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</si>
  <si>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</si>
  <si>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</si>
  <si>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</si>
  <si>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</si>
  <si>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</si>
  <si>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</si>
  <si>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</si>
  <si>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</si>
  <si>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</si>
  <si>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</si>
  <si>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</si>
  <si>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</si>
  <si>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</si>
  <si>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</si>
  <si>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</si>
  <si>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</si>
  <si>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</si>
  <si>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</si>
  <si>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</si>
  <si>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</si>
  <si>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</si>
  <si>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</si>
  <si>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</si>
  <si>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</si>
  <si>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</si>
  <si>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</si>
  <si>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</si>
  <si>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</si>
  <si>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</si>
  <si>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</si>
  <si>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</si>
  <si>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</si>
  <si>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</si>
  <si>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</si>
  <si>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</si>
  <si>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</si>
  <si>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</si>
  <si>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</si>
  <si>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</si>
  <si>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</si>
  <si>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</si>
  <si>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</si>
  <si>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</si>
  <si>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</si>
  <si>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</si>
  <si>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</si>
  <si>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</si>
  <si>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</si>
  <si>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</si>
  <si>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</si>
  <si>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</si>
  <si>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</si>
  <si>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</si>
  <si>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</si>
  <si>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</si>
  <si>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</si>
  <si>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</si>
  <si>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</si>
  <si>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</si>
  <si>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</si>
  <si>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</si>
  <si>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</si>
  <si>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</si>
  <si>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</si>
  <si>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</si>
  <si>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</si>
  <si>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</si>
  <si>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</si>
  <si>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</si>
  <si>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</si>
  <si>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</si>
  <si>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</si>
  <si>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</si>
  <si>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</si>
  <si>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</si>
  <si>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</si>
  <si>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</si>
  <si>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</si>
  <si>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</si>
  <si>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</si>
  <si>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</si>
  <si>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</si>
  <si>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</si>
  <si>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</si>
  <si>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</si>
  <si>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</si>
  <si>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</si>
  <si>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</si>
  <si>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</si>
  <si>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</si>
  <si>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</si>
  <si>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</si>
  <si>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</si>
  <si>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</si>
  <si>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</si>
  <si>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</si>
  <si>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</si>
  <si>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</si>
  <si>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</si>
  <si>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</si>
  <si>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</si>
  <si>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</si>
  <si>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</si>
  <si>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</si>
  <si>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</si>
  <si>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</si>
  <si>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</si>
  <si>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</si>
  <si>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</si>
  <si>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</si>
  <si>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</si>
  <si>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</si>
  <si>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</si>
  <si>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</si>
  <si>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</si>
  <si>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</si>
  <si>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</si>
  <si>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</si>
  <si>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</si>
  <si>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</si>
  <si>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</si>
  <si>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</si>
  <si>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</si>
  <si>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</si>
  <si>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</si>
  <si>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</si>
  <si>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</si>
  <si>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</si>
  <si>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</si>
  <si>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</si>
  <si>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</si>
  <si>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</si>
  <si>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</si>
  <si>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</si>
  <si>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</si>
  <si>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</si>
  <si>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</si>
  <si>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</si>
  <si>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</si>
  <si>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</si>
  <si>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</si>
  <si>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</si>
  <si>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</si>
  <si>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</si>
  <si>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</si>
  <si>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</si>
  <si>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</si>
  <si>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</si>
  <si>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</si>
  <si>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</si>
  <si>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</si>
  <si>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</si>
  <si>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</si>
  <si>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</si>
  <si>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</si>
  <si>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</si>
  <si>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</si>
  <si>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</si>
  <si>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</si>
  <si>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</si>
  <si>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</si>
  <si>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</si>
  <si>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</si>
  <si>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</si>
  <si>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</si>
  <si>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</si>
  <si>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</si>
  <si>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</si>
  <si>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</si>
  <si>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</si>
  <si>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</si>
  <si>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</si>
  <si>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</si>
  <si>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</si>
  <si>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</si>
  <si>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</si>
  <si>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</si>
  <si>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</si>
  <si>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</si>
  <si>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</si>
  <si>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</si>
  <si>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</si>
  <si>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</si>
  <si>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</si>
  <si>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</si>
  <si>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</si>
  <si>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</si>
  <si>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</si>
  <si>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</si>
  <si>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</si>
  <si>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</si>
  <si>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</si>
  <si>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</si>
  <si>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</si>
  <si>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</si>
  <si>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</si>
  <si>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</si>
  <si>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</si>
  <si>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</si>
  <si>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</si>
  <si>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</si>
  <si>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</si>
  <si>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</si>
  <si>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</si>
  <si>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</si>
  <si>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</si>
  <si>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</si>
  <si>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</si>
  <si>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</si>
  <si>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</si>
  <si>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</si>
  <si>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</si>
  <si>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</si>
  <si>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</si>
  <si>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</si>
  <si>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</si>
  <si>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</si>
  <si>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</si>
  <si>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</si>
  <si>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</si>
  <si>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</si>
  <si>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</si>
  <si>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</si>
  <si>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</si>
  <si>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</si>
  <si>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</si>
  <si>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</si>
  <si>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</si>
  <si>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</si>
  <si>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</si>
  <si>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</si>
  <si>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</si>
  <si>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</si>
  <si>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</si>
  <si>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</si>
  <si>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</si>
  <si>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</si>
  <si>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</si>
  <si>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</si>
  <si>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</si>
  <si>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</si>
  <si>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</si>
  <si>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</si>
  <si>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</si>
  <si>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</si>
  <si>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</si>
  <si>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</si>
  <si>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</si>
  <si>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</si>
  <si>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</si>
  <si>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</si>
  <si>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</si>
  <si>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</si>
  <si>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</si>
  <si>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</si>
  <si>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</si>
  <si>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</si>
  <si>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</si>
  <si>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</si>
  <si>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</si>
  <si>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</si>
  <si>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</si>
  <si>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</si>
  <si>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</si>
  <si>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</si>
  <si>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</si>
  <si>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</si>
  <si>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</si>
  <si>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</si>
  <si>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</si>
  <si>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</si>
  <si>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</si>
  <si>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</si>
  <si>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</si>
  <si>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</si>
  <si>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</si>
  <si>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</si>
  <si>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</si>
  <si>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</si>
  <si>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</si>
  <si>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</si>
  <si>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</si>
  <si>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</si>
  <si>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</si>
  <si>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</si>
  <si>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</si>
  <si>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</si>
  <si>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</si>
  <si>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</si>
  <si>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</si>
  <si>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</si>
  <si>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</si>
  <si>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</si>
  <si>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</si>
  <si>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</si>
  <si>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</si>
  <si>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</si>
  <si>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</si>
  <si>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</si>
  <si>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</si>
  <si>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</si>
  <si>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</si>
  <si>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</si>
  <si>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</si>
  <si>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</si>
  <si>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</si>
  <si>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</si>
  <si>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</si>
  <si>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</si>
  <si>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</si>
  <si>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</si>
  <si>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</si>
  <si>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</si>
  <si>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</si>
  <si>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</si>
  <si>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</si>
  <si>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</si>
  <si>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</si>
  <si>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</si>
  <si>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</si>
  <si>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</si>
  <si>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</si>
  <si>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</si>
  <si>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</si>
  <si>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</si>
  <si>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</si>
  <si>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</si>
  <si>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</si>
  <si>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</si>
  <si>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</si>
  <si>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</si>
  <si>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</si>
  <si>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</si>
  <si>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</si>
  <si>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</si>
  <si>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</si>
  <si>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</si>
  <si>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</si>
  <si>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</si>
  <si>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</si>
  <si>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</si>
  <si>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</si>
  <si>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</si>
  <si>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</si>
  <si>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</si>
  <si>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</si>
  <si>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</si>
  <si>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</si>
  <si>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</si>
  <si>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</si>
  <si>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</si>
  <si>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</si>
  <si>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</si>
  <si>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</si>
  <si>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</si>
  <si>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</si>
  <si>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</si>
  <si>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</si>
  <si>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</si>
  <si>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</si>
  <si>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</si>
  <si>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</si>
  <si>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</si>
  <si>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</si>
  <si>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</si>
  <si>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</si>
  <si>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</si>
  <si>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</si>
  <si>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</si>
  <si>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</si>
  <si>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</si>
  <si>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</si>
  <si>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</si>
  <si>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</si>
  <si>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</si>
  <si>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</si>
  <si>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</si>
  <si>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</si>
  <si>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</si>
  <si>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</si>
  <si>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</si>
  <si>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</si>
  <si>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</si>
  <si>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</si>
  <si>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</si>
  <si>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</si>
  <si>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</si>
  <si>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</si>
  <si>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</si>
  <si>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</si>
  <si>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</si>
  <si>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</si>
  <si>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</si>
  <si>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</si>
  <si>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</si>
  <si>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</si>
  <si>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</si>
  <si>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</si>
  <si>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</si>
  <si>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</si>
  <si>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</si>
  <si>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</si>
  <si>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</si>
  <si>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</si>
  <si>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</si>
  <si>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</si>
  <si>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</si>
  <si>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</si>
  <si>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</si>
  <si>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</si>
  <si>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</si>
  <si>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</si>
  <si>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</si>
  <si>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</si>
  <si>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</si>
  <si>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</si>
  <si>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</si>
  <si>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</si>
  <si>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</si>
  <si>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</si>
  <si>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</si>
  <si>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</si>
  <si>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</si>
  <si>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</si>
  <si>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</si>
  <si>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</si>
  <si>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</si>
  <si>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</si>
  <si>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</si>
  <si>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</si>
  <si>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</si>
  <si>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</si>
  <si>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</si>
  <si>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</si>
  <si>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</si>
  <si>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</si>
  <si>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</si>
  <si>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</si>
  <si>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</si>
  <si>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</si>
  <si>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</si>
  <si>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</si>
  <si>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</si>
  <si>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</si>
  <si>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</si>
  <si>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</si>
  <si>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</si>
  <si>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</si>
  <si>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</si>
  <si>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</si>
  <si>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</si>
  <si>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</si>
  <si>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</si>
  <si>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</si>
  <si>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</si>
  <si>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</si>
  <si>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</si>
  <si>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</si>
  <si>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</si>
  <si>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</si>
  <si>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</si>
  <si>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</si>
  <si>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</si>
  <si>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</si>
  <si>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</si>
  <si>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</si>
  <si>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</si>
  <si>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</si>
  <si>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</si>
  <si>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</si>
  <si>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</si>
  <si>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</si>
  <si>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</si>
  <si>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</si>
  <si>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</si>
  <si>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</si>
  <si>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</si>
  <si>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</si>
  <si>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</si>
  <si>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</si>
  <si>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</si>
  <si>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</si>
  <si>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</si>
  <si>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</si>
  <si>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</si>
  <si>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</si>
  <si>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</si>
  <si>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</si>
  <si>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</si>
  <si>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</si>
  <si>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</si>
  <si>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</si>
  <si>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</si>
  <si>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</si>
  <si>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</si>
  <si>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</si>
  <si>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</si>
  <si>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</si>
  <si>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</si>
  <si>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</si>
  <si>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</si>
  <si>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</si>
  <si>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</si>
  <si>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</si>
  <si>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</si>
  <si>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</si>
  <si>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</si>
  <si>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</si>
  <si>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</si>
  <si>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</si>
  <si>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</si>
  <si>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</si>
  <si>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</si>
  <si>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</si>
  <si>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</si>
  <si>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</si>
  <si>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</si>
  <si>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</si>
  <si>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</si>
  <si>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</si>
  <si>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</si>
  <si>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</si>
  <si>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</si>
  <si>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</si>
  <si>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</si>
  <si>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</si>
  <si>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</si>
  <si>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</si>
  <si>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</si>
  <si>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</si>
  <si>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</si>
  <si>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</si>
  <si>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</si>
  <si>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</si>
  <si>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</si>
  <si>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</si>
  <si>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</si>
  <si>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</si>
  <si>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</si>
  <si>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</si>
  <si>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</si>
  <si>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</si>
  <si>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</si>
  <si>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</si>
  <si>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</si>
  <si>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</si>
  <si>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</si>
  <si>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</si>
  <si>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</si>
  <si>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</si>
  <si>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</si>
  <si>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</si>
  <si>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</si>
  <si>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</si>
  <si>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</si>
  <si>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</si>
  <si>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</si>
  <si>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</si>
  <si>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</si>
  <si>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</si>
  <si>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</si>
  <si>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</si>
  <si>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</si>
  <si>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</si>
  <si>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</si>
  <si>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</si>
  <si>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</si>
  <si>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</si>
  <si>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</si>
  <si>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</si>
  <si>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</si>
  <si>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</si>
  <si>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</si>
  <si>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</si>
  <si>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</si>
  <si>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</si>
  <si>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</si>
  <si>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</si>
  <si>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</si>
  <si>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</si>
  <si>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</si>
  <si>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</si>
  <si>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</si>
  <si>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</si>
  <si>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</si>
  <si>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</si>
  <si>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</si>
  <si>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</si>
  <si>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</si>
  <si>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</si>
  <si>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</si>
  <si>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</si>
  <si>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</si>
  <si>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</si>
  <si>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</si>
  <si>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</si>
  <si>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</si>
  <si>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</si>
  <si>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</si>
  <si>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</si>
  <si>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</si>
  <si>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</si>
  <si>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</si>
  <si>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</si>
  <si>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</si>
  <si>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</si>
  <si>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</si>
  <si>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</si>
  <si>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</si>
  <si>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</si>
  <si>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</si>
  <si>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</si>
  <si>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</si>
  <si>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</si>
  <si>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</si>
  <si>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</si>
  <si>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</si>
  <si>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</si>
  <si>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</si>
  <si>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</si>
  <si>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</si>
  <si>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</si>
  <si>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</si>
  <si>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</si>
  <si>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</si>
  <si>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</si>
  <si>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</si>
  <si>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</si>
  <si>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</si>
  <si>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</si>
  <si>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</si>
  <si>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</si>
  <si>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</si>
  <si>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</si>
  <si>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</si>
  <si>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</si>
  <si>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</si>
  <si>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</si>
  <si>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</si>
  <si>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</si>
  <si>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</si>
  <si>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</si>
  <si>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</si>
  <si>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</si>
  <si>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</si>
  <si>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</si>
  <si>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</si>
  <si>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</si>
  <si>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</si>
  <si>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</si>
  <si>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</si>
  <si>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</si>
  <si>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</si>
  <si>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</si>
  <si>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</si>
  <si>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</si>
  <si>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</si>
  <si>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</si>
  <si>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</si>
  <si>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</si>
  <si>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</si>
  <si>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</si>
  <si>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</si>
  <si>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</si>
  <si>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</si>
  <si>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</si>
  <si>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</si>
  <si>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</si>
  <si>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</si>
  <si>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</si>
  <si>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</si>
  <si>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</si>
  <si>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</si>
  <si>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</si>
  <si>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</si>
  <si>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</si>
  <si>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</si>
  <si>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</si>
  <si>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</si>
  <si>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</si>
  <si>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</si>
  <si>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</si>
  <si>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</si>
  <si>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</si>
  <si>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</si>
  <si>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</si>
  <si>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</si>
  <si>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</si>
  <si>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</si>
  <si>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</si>
  <si>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</si>
  <si>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</si>
  <si>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</si>
  <si>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</si>
  <si>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</si>
  <si>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</si>
  <si>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</si>
  <si>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</si>
  <si>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</si>
  <si>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</si>
  <si>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</si>
  <si>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</si>
  <si>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</si>
  <si>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</si>
  <si>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</si>
  <si>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</si>
  <si>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</si>
  <si>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</si>
  <si>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</si>
  <si>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</si>
  <si>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</si>
  <si>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</si>
  <si>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</si>
  <si>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</si>
  <si>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</si>
  <si>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</si>
  <si>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</si>
  <si>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</si>
  <si>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</si>
  <si>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</si>
  <si>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</si>
  <si>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</si>
  <si>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</si>
  <si>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</si>
  <si>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</si>
  <si>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</si>
  <si>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</si>
  <si>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</si>
  <si>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</si>
  <si>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</si>
  <si>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</si>
  <si>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</si>
  <si>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</si>
  <si>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</si>
  <si>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</si>
  <si>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</si>
  <si>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</si>
  <si>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</si>
  <si>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</si>
  <si>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</si>
  <si>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</si>
  <si>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</si>
  <si>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</si>
  <si>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</si>
  <si>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</si>
  <si>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</si>
  <si>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</si>
  <si>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</si>
  <si>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</si>
  <si>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</si>
  <si>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</si>
  <si>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</si>
  <si>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</si>
  <si>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</si>
  <si>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</si>
  <si>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</si>
  <si>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</si>
  <si>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</si>
  <si>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</si>
  <si>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</si>
  <si>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</si>
  <si>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</si>
  <si>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</si>
  <si>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</si>
  <si>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</si>
  <si>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</si>
  <si>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</si>
  <si>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</si>
  <si>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</si>
  <si>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</si>
  <si>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</si>
  <si>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</si>
  <si>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</si>
  <si>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</si>
  <si>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</si>
  <si>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</si>
  <si>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</si>
  <si>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</si>
  <si>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</si>
  <si>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</si>
  <si>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</si>
  <si>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</si>
  <si>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</si>
  <si>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</si>
  <si>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</si>
  <si>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</si>
  <si>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</si>
  <si>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</si>
  <si>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</si>
  <si>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</si>
  <si>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</si>
  <si>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</si>
  <si>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</si>
  <si>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</si>
  <si>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</si>
  <si>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</si>
  <si>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</si>
  <si>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</si>
  <si>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</si>
  <si>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</si>
  <si>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</si>
  <si>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</si>
  <si>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</si>
  <si>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</si>
  <si>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</si>
  <si>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</si>
  <si>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</si>
  <si>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</si>
  <si>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</si>
  <si>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</si>
  <si>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</si>
  <si>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</si>
  <si>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</si>
  <si>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</si>
  <si>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</si>
  <si>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</si>
  <si>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</si>
  <si>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</si>
  <si>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</si>
  <si>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</si>
  <si>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</si>
  <si>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</si>
  <si>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</si>
  <si>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</si>
  <si>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</si>
  <si>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</si>
  <si>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</si>
  <si>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</si>
  <si>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</si>
  <si>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</si>
  <si>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</si>
  <si>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</si>
  <si>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</si>
  <si>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</si>
  <si>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</si>
  <si>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</si>
  <si>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</si>
  <si>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</si>
  <si>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</si>
  <si>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</si>
  <si>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</si>
  <si>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</si>
  <si>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</si>
  <si>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</si>
  <si>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</si>
  <si>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</si>
  <si>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</si>
  <si>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</si>
  <si>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</si>
  <si>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</si>
  <si>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</si>
  <si>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</si>
  <si>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</si>
  <si>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</si>
  <si>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</si>
  <si>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</si>
  <si>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</si>
  <si>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</si>
  <si>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</si>
  <si>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</si>
  <si>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</si>
  <si>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</si>
  <si>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</si>
  <si>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</si>
  <si>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</si>
  <si>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</si>
  <si>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</si>
  <si>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</si>
  <si>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</si>
  <si>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</si>
  <si>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</si>
  <si>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</si>
  <si>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</si>
  <si>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</si>
  <si>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</si>
  <si>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</si>
  <si>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</si>
  <si>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</si>
  <si>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</si>
  <si>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</si>
  <si>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</si>
  <si>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</si>
  <si>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</si>
  <si>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</si>
  <si>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</si>
  <si>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</si>
  <si>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</si>
  <si>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</si>
  <si>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</si>
  <si>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</si>
  <si>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</si>
  <si>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</si>
  <si>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</si>
  <si>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</si>
  <si>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</si>
  <si>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</si>
  <si>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</si>
  <si>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</si>
  <si>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</si>
  <si>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</si>
  <si>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</si>
  <si>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</si>
  <si>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</si>
  <si>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</si>
  <si>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</si>
  <si>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</si>
  <si>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</si>
  <si>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</si>
  <si>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</si>
  <si>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</si>
  <si>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</si>
  <si>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</si>
  <si>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</si>
  <si>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</si>
  <si>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</si>
  <si>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</si>
  <si>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</si>
  <si>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</si>
  <si>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</si>
  <si>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</si>
  <si>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</si>
  <si>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</si>
  <si>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</si>
  <si>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</si>
  <si>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</si>
  <si>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</si>
  <si>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</si>
  <si>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</si>
  <si>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</si>
  <si>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</si>
  <si>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</si>
  <si>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</si>
  <si>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</si>
  <si>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</si>
  <si>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</si>
  <si>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</si>
  <si>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</si>
  <si>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</si>
  <si>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</si>
  <si>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</si>
  <si>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</si>
  <si>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</si>
  <si>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</si>
  <si>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</si>
  <si>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</si>
  <si>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</si>
  <si>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</si>
  <si>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</si>
  <si>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</si>
  <si>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</si>
  <si>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</si>
  <si>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</si>
  <si>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</si>
  <si>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</si>
  <si>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</si>
  <si>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</si>
  <si>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</si>
  <si>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</si>
  <si>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</si>
  <si>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</si>
  <si>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</si>
  <si>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</si>
  <si>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</si>
  <si>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</si>
  <si>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</si>
  <si>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</si>
  <si>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</si>
  <si>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</si>
  <si>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</si>
  <si>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</si>
  <si>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</si>
  <si>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</si>
  <si>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</si>
  <si>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</si>
  <si>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</si>
  <si>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</si>
  <si>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</si>
  <si>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</si>
  <si>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</si>
  <si>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</si>
  <si>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</si>
  <si>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</si>
  <si>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</si>
  <si>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</si>
  <si>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</si>
  <si>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</si>
  <si>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</si>
  <si>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</si>
  <si>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</si>
  <si>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</si>
  <si>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</si>
  <si>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</si>
  <si>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</si>
  <si>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</si>
  <si>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</si>
  <si>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</si>
  <si>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</si>
  <si>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</si>
  <si>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</si>
  <si>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</si>
  <si>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</si>
  <si>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</si>
  <si>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</si>
  <si>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</si>
  <si>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</si>
  <si>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</si>
  <si>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</si>
  <si>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</si>
  <si>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</si>
  <si>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</si>
  <si>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</si>
  <si>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</si>
  <si>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</si>
  <si>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</si>
  <si>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</si>
  <si>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</si>
  <si>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</si>
  <si>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</si>
  <si>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</si>
  <si>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</si>
  <si>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</si>
  <si>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</si>
  <si>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</si>
  <si>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</si>
  <si>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</si>
  <si>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</si>
  <si>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</si>
  <si>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</si>
  <si>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</si>
  <si>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</si>
  <si>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</si>
  <si>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</si>
  <si>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</si>
  <si>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</si>
  <si>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</si>
  <si>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</si>
  <si>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</si>
  <si>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</si>
  <si>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</si>
  <si>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</si>
  <si>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</si>
  <si>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</si>
  <si>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</si>
  <si>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</si>
  <si>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</si>
  <si>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</si>
  <si>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</si>
  <si>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</si>
  <si>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</si>
  <si>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</si>
  <si>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</si>
  <si>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</si>
  <si>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</si>
  <si>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</si>
  <si>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</si>
  <si>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</si>
  <si>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</si>
  <si>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</si>
  <si>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</si>
  <si>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</si>
  <si>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</si>
  <si>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</si>
  <si>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</si>
  <si>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</si>
  <si>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</si>
  <si>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</si>
  <si>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</si>
  <si>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</si>
  <si>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</si>
  <si>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</si>
  <si>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</si>
  <si>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</si>
  <si>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</si>
  <si>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</si>
  <si>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</si>
  <si>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</si>
  <si>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</si>
  <si>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</si>
  <si>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</si>
  <si>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</si>
  <si>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</si>
  <si>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</si>
  <si>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</si>
  <si>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</si>
  <si>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</si>
  <si>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</si>
  <si>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</si>
  <si>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</si>
  <si>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</si>
  <si>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</si>
  <si>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</si>
  <si>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</si>
  <si>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</si>
  <si>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</si>
  <si>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</si>
  <si>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</si>
  <si>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</si>
  <si>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</si>
  <si>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</si>
  <si>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</si>
  <si>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</si>
  <si>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</si>
  <si>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</si>
  <si>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</si>
  <si>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</si>
  <si>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</si>
  <si>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</si>
  <si>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</si>
  <si>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</si>
  <si>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</si>
  <si>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</si>
  <si>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</si>
  <si>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</si>
  <si>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</si>
  <si>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</si>
  <si>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</si>
  <si>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</si>
  <si>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</si>
  <si>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</si>
  <si>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</si>
  <si>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</si>
  <si>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</si>
  <si>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</si>
  <si>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</si>
  <si>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</si>
  <si>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</si>
  <si>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</si>
  <si>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</si>
  <si>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</si>
  <si>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</si>
  <si>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</si>
  <si>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</si>
  <si>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</si>
  <si>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</si>
  <si>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</si>
  <si>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</si>
  <si>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</si>
  <si>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</si>
  <si>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</si>
  <si>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</si>
  <si>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</si>
  <si>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</si>
  <si>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</si>
  <si>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</si>
  <si>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</si>
  <si>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</si>
  <si>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</si>
  <si>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</si>
  <si>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</si>
  <si>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</si>
  <si>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</si>
  <si>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</si>
  <si>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</si>
  <si>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</si>
  <si>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</si>
  <si>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</si>
  <si>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</si>
  <si>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</si>
  <si>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</si>
  <si>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</si>
  <si>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</si>
  <si>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</si>
  <si>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</si>
  <si>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</si>
  <si>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</si>
  <si>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</si>
  <si>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</si>
  <si>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</si>
  <si>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</si>
  <si>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</si>
  <si>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</si>
  <si>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</si>
  <si>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</si>
  <si>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</si>
  <si>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</si>
  <si>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</si>
  <si>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</si>
  <si>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</si>
  <si>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</si>
  <si>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</si>
  <si>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</si>
  <si>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</si>
  <si>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</si>
  <si>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</si>
  <si>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</si>
  <si>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</si>
  <si>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</si>
  <si>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</si>
  <si>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</si>
  <si>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</si>
  <si>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</si>
  <si>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</si>
  <si>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</si>
  <si>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</si>
  <si>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</si>
  <si>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</si>
  <si>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</si>
  <si>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</si>
  <si>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</si>
  <si>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</si>
  <si>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</si>
  <si>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</si>
  <si>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</si>
  <si>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</si>
  <si>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</si>
  <si>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</si>
  <si>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</si>
  <si>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</si>
  <si>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</si>
  <si>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</si>
  <si>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</si>
  <si>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</si>
  <si>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</si>
  <si>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</si>
  <si>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</si>
  <si>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</si>
  <si>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</si>
  <si>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</si>
  <si>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</si>
  <si>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</si>
  <si>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</si>
  <si>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</si>
  <si>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</si>
  <si>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</si>
  <si>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</si>
  <si>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</si>
  <si>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</si>
  <si>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</si>
  <si>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</si>
  <si>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</si>
  <si>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</si>
  <si>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</si>
  <si>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</si>
  <si>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</si>
  <si>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</si>
  <si>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</si>
  <si>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</si>
  <si>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</si>
  <si>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</si>
  <si>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</si>
  <si>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</si>
  <si>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</si>
  <si>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</si>
  <si>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</si>
  <si>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</si>
  <si>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</si>
  <si>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</si>
  <si>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</si>
  <si>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</si>
  <si>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</si>
  <si>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</si>
  <si>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</si>
  <si>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</si>
  <si>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</si>
  <si>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</si>
  <si>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</si>
  <si>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</si>
  <si>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</si>
  <si>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</si>
  <si>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</si>
  <si>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</si>
  <si>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</si>
  <si>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</si>
  <si>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</si>
  <si>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</si>
  <si>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</si>
  <si>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</si>
  <si>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</si>
  <si>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</si>
  <si>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</si>
  <si>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</si>
  <si>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</si>
  <si>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</si>
  <si>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</si>
  <si>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</si>
  <si>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</si>
  <si>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</si>
  <si>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</si>
  <si>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</si>
  <si>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</si>
  <si>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</si>
  <si>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</si>
  <si>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</si>
  <si>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</si>
  <si>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</si>
  <si>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</si>
  <si>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</si>
  <si>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</si>
  <si>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</si>
  <si>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</si>
  <si>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</si>
  <si>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</si>
  <si>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</si>
  <si>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</si>
  <si>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</si>
  <si>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</si>
  <si>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</si>
  <si>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</si>
  <si>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</si>
  <si>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</si>
  <si>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</si>
  <si>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</si>
  <si>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</si>
  <si>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</si>
  <si>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</si>
  <si>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</si>
  <si>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</si>
  <si>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</si>
  <si>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</si>
  <si>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</si>
  <si>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</si>
  <si>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</si>
  <si>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</si>
  <si>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</si>
  <si>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</si>
  <si>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</si>
  <si>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</si>
  <si>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</si>
  <si>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</si>
  <si>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</si>
  <si>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</si>
  <si>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</si>
  <si>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</si>
  <si>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</si>
  <si>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</si>
  <si>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</si>
  <si>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</si>
  <si>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</si>
  <si>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</si>
  <si>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</si>
  <si>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</si>
  <si>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</si>
  <si>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</si>
  <si>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</si>
  <si>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</si>
  <si>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</si>
  <si>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</si>
  <si>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</si>
  <si>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</si>
  <si>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</si>
  <si>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</si>
  <si>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</si>
  <si>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</si>
  <si>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</si>
  <si>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</si>
  <si>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</si>
  <si>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</si>
  <si>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</si>
  <si>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</si>
  <si>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</si>
  <si>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</si>
  <si>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</si>
  <si>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</si>
  <si>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</si>
  <si>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</si>
  <si>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</si>
  <si>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</si>
  <si>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</si>
  <si>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</si>
  <si>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</si>
  <si>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</si>
  <si>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</si>
  <si>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</si>
  <si>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</si>
  <si>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</si>
  <si>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</si>
  <si>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</si>
  <si>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</si>
  <si>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</si>
  <si>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</si>
  <si>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</si>
  <si>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</si>
  <si>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</si>
  <si>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</si>
  <si>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</si>
  <si>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</si>
  <si>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</si>
  <si>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</si>
  <si>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</si>
  <si>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</si>
  <si>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</si>
  <si>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</si>
  <si>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</si>
  <si>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</si>
  <si>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</si>
  <si>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</si>
  <si>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</si>
  <si>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</si>
  <si>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</si>
  <si>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</si>
  <si>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</si>
  <si>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</si>
  <si>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</si>
  <si>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</si>
  <si>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</si>
  <si>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</si>
  <si>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</si>
  <si>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</si>
  <si>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</si>
  <si>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</si>
  <si>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</si>
  <si>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</si>
  <si>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</si>
  <si>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</si>
  <si>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</si>
  <si>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</si>
  <si>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</si>
  <si>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</si>
  <si>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</si>
  <si>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</si>
  <si>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</si>
  <si>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</si>
  <si>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</si>
  <si>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</si>
  <si>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</si>
  <si>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</si>
  <si>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</si>
  <si>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</si>
  <si>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</si>
  <si>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</si>
  <si>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</si>
  <si>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</si>
  <si>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</si>
  <si>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</si>
  <si>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</si>
  <si>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</si>
  <si>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</si>
  <si>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</si>
  <si>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</si>
  <si>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</si>
  <si>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</si>
  <si>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</si>
  <si>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</si>
  <si>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</si>
  <si>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</si>
  <si>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</si>
  <si>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</si>
  <si>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</si>
  <si>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</si>
  <si>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</si>
  <si>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</si>
  <si>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</si>
  <si>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</si>
  <si>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</si>
  <si>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</si>
  <si>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</si>
  <si>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</si>
  <si>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</si>
  <si>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</si>
  <si>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</si>
  <si>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</si>
  <si>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</si>
  <si>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</si>
  <si>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</si>
  <si>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</si>
  <si>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</si>
  <si>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</si>
  <si>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</si>
  <si>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</si>
  <si>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</si>
  <si>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</si>
  <si>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</si>
  <si>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</si>
  <si>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</si>
  <si>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</si>
  <si>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</si>
  <si>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</si>
  <si>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</si>
  <si>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</si>
  <si>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</si>
  <si>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</si>
  <si>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</si>
  <si>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</si>
  <si>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</si>
  <si>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</si>
  <si>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</si>
  <si>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</si>
  <si>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</si>
  <si>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</si>
  <si>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</si>
  <si>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</si>
  <si>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</si>
  <si>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</si>
  <si>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</si>
  <si>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</si>
  <si>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</si>
  <si>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</si>
  <si>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</si>
  <si>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</si>
  <si>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</si>
  <si>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</si>
  <si>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</si>
  <si>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</si>
  <si>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</si>
  <si>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</si>
  <si>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</si>
  <si>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</si>
  <si>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</si>
  <si>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</si>
  <si>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</si>
  <si>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</si>
  <si>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</si>
  <si>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</si>
  <si>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</si>
  <si>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</si>
  <si>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</si>
  <si>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</si>
  <si>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</si>
  <si>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</si>
  <si>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</si>
  <si>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</si>
  <si>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</si>
  <si>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</si>
  <si>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</si>
  <si>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</si>
  <si>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</si>
  <si>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</si>
  <si>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</si>
  <si>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</si>
  <si>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</si>
  <si>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</si>
  <si>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</si>
  <si>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</si>
  <si>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</si>
  <si>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</si>
  <si>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</si>
  <si>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</si>
  <si>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</si>
  <si>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</si>
  <si>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</si>
  <si>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</si>
  <si>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</si>
  <si>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</si>
  <si>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</si>
  <si>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</si>
  <si>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</si>
  <si>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</si>
  <si>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</si>
  <si>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</si>
  <si>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</si>
  <si>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</si>
  <si>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</si>
  <si>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</si>
  <si>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</si>
  <si>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</si>
  <si>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</si>
  <si>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</si>
  <si>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</si>
  <si>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</si>
  <si>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</si>
  <si>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</si>
  <si>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</si>
  <si>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</si>
  <si>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</si>
  <si>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</si>
  <si>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</si>
  <si>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</si>
  <si>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</si>
  <si>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</si>
  <si>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</si>
  <si>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</si>
  <si>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</si>
  <si>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</si>
  <si>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</si>
  <si>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</si>
  <si>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</si>
  <si>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</si>
  <si>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</si>
  <si>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</si>
  <si>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</si>
  <si>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</si>
  <si>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</si>
  <si>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</si>
  <si>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</si>
  <si>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</si>
  <si>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</si>
  <si>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</si>
  <si>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</si>
  <si>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</si>
  <si>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</si>
  <si>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</si>
  <si>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</si>
  <si>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</si>
  <si>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</si>
  <si>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</si>
  <si>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</si>
  <si>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</si>
  <si>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</si>
  <si>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</si>
  <si>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</si>
  <si>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</si>
  <si>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</si>
  <si>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</si>
  <si>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</si>
  <si>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</si>
  <si>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</si>
  <si>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</si>
  <si>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</si>
  <si>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</si>
  <si>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</si>
  <si>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</si>
  <si>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</si>
  <si>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</si>
  <si>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</si>
  <si>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</si>
  <si>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</si>
  <si>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</si>
  <si>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</si>
  <si>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</si>
  <si>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</si>
  <si>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</si>
  <si>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</si>
  <si>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</si>
  <si>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</si>
  <si>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</si>
  <si>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</si>
  <si>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</si>
  <si>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</si>
  <si>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</si>
  <si>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</si>
  <si>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</si>
  <si>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</si>
  <si>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</si>
  <si>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</si>
  <si>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</si>
  <si>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</si>
  <si>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</si>
  <si>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</si>
  <si>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</si>
  <si>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</si>
  <si>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</si>
  <si>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</si>
  <si>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</si>
  <si>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</si>
  <si>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</si>
  <si>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</si>
  <si>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</si>
  <si>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</si>
  <si>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</si>
  <si>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</si>
  <si>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</si>
  <si>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</si>
  <si>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</si>
  <si>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</si>
  <si>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</si>
  <si>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</si>
  <si>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</si>
  <si>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</si>
  <si>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</si>
  <si>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</si>
  <si>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</si>
  <si>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</si>
  <si>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</si>
  <si>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</si>
  <si>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</si>
  <si>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</si>
  <si>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</si>
  <si>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</si>
  <si>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</si>
  <si>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</si>
  <si>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</si>
  <si>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</si>
  <si>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</si>
  <si>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</si>
  <si>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</si>
  <si>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</si>
  <si>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</si>
  <si>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</si>
  <si>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</si>
  <si>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</si>
  <si>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</si>
  <si>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</si>
  <si>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</si>
  <si>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</si>
  <si>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</si>
  <si>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</si>
  <si>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</si>
  <si>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</si>
  <si>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</si>
  <si>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</si>
  <si>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</si>
  <si>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</si>
  <si>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</si>
  <si>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</si>
  <si>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</si>
  <si>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</si>
  <si>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</si>
  <si>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</si>
  <si>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</si>
  <si>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</si>
  <si>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</si>
  <si>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</si>
  <si>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</si>
  <si>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</si>
  <si>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</si>
  <si>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</si>
  <si>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</si>
  <si>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</si>
  <si>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</si>
  <si>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</si>
  <si>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</si>
  <si>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</si>
  <si>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</si>
  <si>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</si>
  <si>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</si>
  <si>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</si>
  <si>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</si>
  <si>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</si>
  <si>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</si>
  <si>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</si>
  <si>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</si>
  <si>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</si>
  <si>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</si>
  <si>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</si>
  <si>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</si>
  <si>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</si>
  <si>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</si>
  <si>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</si>
  <si>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</si>
  <si>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</si>
  <si>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</si>
  <si>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</si>
  <si>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</si>
  <si>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</si>
  <si>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</si>
  <si>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</si>
  <si>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</si>
  <si>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</si>
  <si>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</si>
  <si>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</si>
  <si>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</si>
  <si>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</si>
  <si>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</si>
  <si>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</si>
  <si>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</si>
  <si>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</si>
  <si>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</si>
  <si>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</si>
  <si>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</si>
  <si>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</si>
  <si>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</si>
  <si>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</si>
  <si>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</si>
  <si>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</si>
  <si>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</si>
  <si>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</si>
  <si>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</si>
  <si>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</si>
  <si>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</si>
  <si>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</si>
  <si>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</si>
  <si>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</si>
  <si>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</si>
  <si>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</si>
  <si>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</si>
  <si>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</si>
  <si>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</si>
  <si>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</si>
  <si>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</si>
  <si>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</si>
  <si>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</si>
  <si>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</si>
  <si>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</si>
  <si>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</si>
  <si>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</si>
  <si>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</si>
  <si>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</si>
  <si>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</si>
  <si>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</si>
  <si>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</si>
  <si>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</si>
  <si>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</si>
  <si>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</si>
  <si>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</si>
  <si>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</si>
  <si>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</si>
  <si>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</si>
  <si>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</si>
  <si>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</si>
  <si>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</si>
  <si>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</si>
  <si>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</si>
  <si>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</si>
  <si>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</si>
  <si>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</si>
  <si>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</si>
  <si>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</si>
  <si>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</si>
  <si>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</si>
  <si>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</si>
  <si>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</si>
  <si>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</si>
  <si>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</si>
  <si>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</si>
  <si>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</si>
  <si>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</si>
  <si>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</si>
  <si>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</si>
  <si>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</si>
  <si>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</si>
  <si>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</si>
  <si>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</si>
  <si>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</si>
  <si>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</si>
  <si>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</si>
  <si>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</si>
  <si>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</si>
  <si>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</si>
  <si>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</si>
  <si>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</si>
  <si>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</si>
  <si>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</si>
  <si>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</si>
  <si>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</si>
  <si>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</si>
  <si>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</si>
  <si>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</si>
  <si>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</si>
  <si>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</si>
  <si>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</si>
  <si>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</si>
  <si>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</si>
  <si>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</si>
  <si>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</si>
  <si>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</si>
  <si>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</si>
  <si>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</si>
  <si>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</si>
  <si>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</si>
  <si>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</si>
  <si>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</si>
  <si>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</si>
  <si>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</si>
  <si>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</si>
  <si>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</si>
  <si>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</si>
  <si>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</si>
  <si>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</si>
  <si>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</si>
  <si>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</si>
  <si>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</si>
  <si>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</si>
  <si>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</si>
  <si>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</si>
  <si>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</si>
  <si>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</si>
  <si>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</si>
  <si>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</si>
  <si>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</si>
  <si>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</si>
  <si>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</si>
  <si>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</si>
  <si>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</si>
  <si>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</si>
  <si>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</si>
  <si>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</si>
  <si>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</si>
  <si>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</si>
  <si>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</si>
  <si>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</si>
  <si>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</si>
  <si>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</si>
  <si>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</si>
  <si>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</si>
  <si>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</si>
  <si>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</si>
  <si>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</si>
  <si>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</si>
  <si>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</si>
  <si>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</si>
  <si>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</si>
  <si>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</si>
  <si>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</si>
  <si>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</si>
  <si>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</si>
  <si>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</si>
  <si>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</si>
  <si>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</si>
  <si>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</si>
  <si>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</si>
  <si>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</si>
  <si>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</si>
  <si>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</si>
  <si>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</si>
  <si>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</si>
  <si>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</si>
  <si>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</si>
  <si>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</si>
  <si>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</si>
  <si>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</si>
  <si>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</si>
  <si>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</si>
  <si>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</si>
  <si>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</si>
  <si>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</si>
  <si>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</si>
  <si>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</si>
  <si>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</si>
  <si>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</si>
  <si>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</si>
  <si>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</si>
  <si>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</si>
  <si>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</si>
  <si>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</si>
  <si>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</si>
  <si>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</si>
  <si>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</si>
  <si>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</si>
  <si>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</si>
  <si>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</si>
  <si>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</si>
  <si>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</si>
  <si>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</si>
  <si>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</si>
  <si>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</si>
  <si>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</si>
  <si>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</si>
  <si>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</si>
  <si>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</si>
  <si>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</si>
  <si>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</si>
  <si>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</si>
  <si>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</si>
  <si>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</si>
  <si>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</si>
  <si>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</si>
  <si>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</si>
  <si>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</si>
  <si>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</si>
  <si>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</si>
  <si>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</si>
  <si>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</si>
  <si>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</si>
  <si>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</si>
  <si>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</si>
  <si>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</si>
  <si>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</si>
  <si>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</si>
  <si>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</si>
  <si>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</si>
  <si>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</si>
  <si>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</si>
  <si>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</si>
  <si>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</si>
  <si>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</si>
  <si>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</si>
  <si>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</si>
  <si>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</si>
  <si>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</si>
  <si>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</si>
  <si>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</si>
  <si>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</si>
  <si>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</si>
  <si>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</si>
  <si>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</si>
  <si>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</si>
  <si>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</si>
  <si>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</si>
  <si>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</si>
  <si>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</si>
  <si>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</si>
  <si>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</si>
  <si>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</si>
  <si>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</si>
  <si>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</si>
  <si>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</si>
  <si>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</si>
  <si>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</si>
  <si>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</si>
  <si>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</si>
  <si>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</si>
  <si>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</si>
  <si>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</si>
  <si>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</si>
  <si>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</si>
  <si>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</si>
  <si>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</si>
  <si>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</si>
  <si>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</si>
  <si>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</si>
  <si>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</si>
  <si>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</si>
  <si>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</si>
  <si>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</si>
  <si>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</si>
  <si>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</si>
  <si>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</si>
  <si>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</si>
  <si>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</si>
  <si>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</si>
  <si>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</si>
  <si>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</si>
  <si>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</si>
  <si>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</si>
  <si>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</si>
  <si>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</si>
  <si>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</si>
  <si>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</si>
  <si>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</si>
  <si>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</si>
  <si>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</si>
  <si>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</si>
  <si>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</si>
  <si>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</si>
  <si>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</si>
  <si>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</si>
  <si>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</si>
  <si>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</si>
  <si>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</si>
  <si>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</si>
  <si>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</si>
  <si>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</si>
  <si>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</si>
  <si>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</si>
  <si>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</si>
  <si>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</si>
  <si>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</si>
  <si>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</si>
  <si>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</si>
  <si>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</si>
  <si>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</si>
  <si>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</si>
  <si>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</si>
  <si>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</si>
  <si>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</si>
  <si>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</si>
  <si>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</si>
  <si>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</si>
  <si>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</si>
  <si>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</si>
  <si>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</si>
  <si>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</si>
  <si>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</si>
  <si>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</si>
  <si>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</si>
  <si>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</si>
  <si>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</si>
  <si>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</si>
  <si>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</si>
  <si>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</si>
  <si>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</si>
  <si>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</si>
  <si>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</si>
  <si>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</si>
  <si>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</si>
  <si>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</si>
  <si>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</si>
  <si>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</si>
  <si>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</si>
  <si>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</si>
  <si>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</si>
  <si>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</si>
  <si>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</si>
  <si>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</si>
  <si>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</si>
  <si>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</si>
  <si>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</si>
  <si>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</si>
  <si>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</si>
  <si>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</si>
  <si>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</si>
  <si>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</si>
  <si>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</si>
  <si>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</si>
  <si>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</si>
  <si>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</si>
  <si>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</si>
  <si>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</si>
  <si>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</si>
  <si>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</si>
  <si>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</si>
  <si>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</si>
  <si>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</si>
  <si>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</si>
  <si>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</si>
  <si>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</si>
  <si>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</si>
  <si>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</si>
  <si>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</si>
  <si>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</si>
  <si>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</si>
  <si>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</si>
  <si>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</si>
  <si>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</si>
  <si>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</si>
  <si>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</si>
  <si>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</si>
  <si>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</si>
  <si>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</si>
  <si>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</si>
  <si>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</si>
  <si>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</si>
  <si>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</si>
  <si>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</si>
  <si>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</si>
  <si>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</si>
  <si>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</si>
  <si>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</si>
  <si>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</si>
  <si>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</si>
  <si>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</si>
  <si>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</si>
  <si>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</si>
  <si>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</si>
  <si>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</si>
  <si>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</si>
  <si>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</si>
  <si>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</si>
  <si>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</si>
  <si>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</si>
  <si>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</si>
  <si>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</si>
  <si>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</si>
  <si>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</si>
  <si>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</si>
  <si>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</si>
  <si>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</si>
  <si>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</si>
  <si>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</si>
  <si>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</si>
  <si>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</si>
  <si>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</si>
  <si>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</si>
  <si>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</si>
  <si>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</si>
  <si>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</si>
  <si>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</si>
  <si>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</si>
  <si>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</si>
  <si>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</si>
  <si>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</si>
  <si>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</si>
  <si>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</si>
  <si>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</si>
  <si>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</si>
  <si>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</si>
  <si>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</si>
  <si>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</si>
  <si>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</si>
  <si>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</si>
  <si>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</si>
  <si>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</si>
  <si>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</si>
  <si>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</si>
  <si>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</si>
  <si>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</si>
  <si>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</si>
  <si>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</si>
  <si>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</si>
  <si>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</si>
  <si>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</si>
  <si>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</si>
  <si>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</si>
  <si>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</si>
  <si>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</si>
  <si>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</si>
  <si>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</si>
  <si>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</si>
  <si>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</si>
  <si>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</si>
  <si>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</si>
  <si>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</si>
  <si>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</si>
  <si>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</si>
  <si>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</si>
  <si>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</si>
  <si>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</si>
  <si>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</si>
  <si>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</si>
  <si>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</si>
  <si>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</si>
  <si>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</si>
  <si>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</si>
  <si>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</si>
  <si>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</si>
  <si>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</si>
  <si>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</si>
  <si>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</si>
  <si>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</si>
  <si>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</si>
  <si>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</si>
  <si>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</si>
  <si>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</si>
  <si>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</si>
  <si>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</si>
  <si>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</si>
  <si>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</si>
  <si>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</si>
  <si>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</si>
  <si>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</si>
  <si>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</si>
  <si>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</si>
  <si>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</si>
  <si>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</si>
  <si>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</si>
  <si>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</si>
  <si>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</si>
  <si>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</si>
  <si>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</si>
  <si>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</si>
  <si>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</si>
  <si>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</si>
  <si>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</si>
  <si>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</si>
  <si>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</si>
  <si>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</si>
  <si>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</si>
  <si>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</si>
  <si>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</si>
  <si>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</si>
  <si>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</si>
  <si>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</si>
  <si>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</si>
  <si>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</si>
  <si>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</si>
  <si>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</si>
  <si>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</si>
  <si>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</si>
  <si>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</si>
  <si>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</si>
  <si>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</si>
  <si>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</si>
  <si>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</si>
  <si>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</si>
  <si>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</si>
  <si>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</si>
  <si>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</si>
  <si>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</si>
  <si>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</si>
  <si>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</si>
  <si>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</si>
  <si>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</si>
  <si>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</si>
  <si>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</si>
  <si>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</si>
  <si>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</si>
  <si>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</si>
  <si>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</si>
  <si>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</si>
  <si>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</si>
  <si>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</si>
  <si>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</si>
  <si>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</si>
  <si>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</si>
  <si>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</si>
  <si>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</si>
  <si>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</si>
  <si>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</si>
  <si>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</si>
  <si>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</si>
  <si>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</si>
  <si>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</si>
  <si>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</si>
  <si>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</si>
  <si>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</si>
  <si>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</si>
  <si>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</si>
  <si>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</si>
  <si>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</si>
  <si>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</si>
  <si>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</si>
  <si>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</si>
  <si>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</si>
  <si>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</si>
  <si>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</si>
  <si>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</si>
  <si>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</si>
  <si>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</si>
  <si>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</si>
  <si>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</si>
  <si>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</si>
  <si>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</si>
  <si>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</si>
  <si>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</si>
  <si>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</si>
  <si>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</si>
  <si>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</si>
  <si>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</si>
  <si>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</si>
  <si>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</si>
  <si>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</si>
  <si>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</si>
  <si>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</si>
  <si>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</si>
  <si>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</si>
  <si>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</si>
  <si>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</si>
  <si>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</si>
  <si>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</si>
  <si>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</si>
  <si>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</si>
  <si>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</si>
  <si>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</si>
  <si>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</si>
  <si>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</si>
  <si>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</si>
  <si>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</si>
  <si>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</si>
  <si>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</si>
  <si>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</si>
  <si>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</si>
  <si>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</si>
  <si>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</si>
  <si>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</si>
  <si>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</si>
  <si>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</si>
  <si>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</si>
  <si>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</si>
  <si>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</si>
  <si>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</si>
  <si>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</si>
  <si>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</si>
  <si>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</si>
  <si>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</si>
  <si>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</si>
  <si>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</si>
  <si>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</si>
  <si>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</si>
  <si>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</si>
  <si>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</si>
  <si>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</si>
  <si>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</si>
  <si>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</si>
  <si>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</si>
  <si>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</si>
  <si>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</si>
  <si>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</si>
  <si>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</si>
  <si>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</si>
  <si>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</si>
  <si>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</si>
  <si>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</si>
  <si>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</si>
  <si>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</si>
  <si>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</si>
  <si>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</si>
  <si>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</si>
  <si>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</si>
  <si>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</si>
  <si>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</si>
  <si>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</si>
  <si>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</si>
  <si>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</si>
  <si>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</si>
  <si>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</si>
  <si>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</si>
  <si>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</si>
  <si>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</si>
  <si>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</si>
  <si>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</si>
  <si>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</si>
  <si>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</si>
  <si>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</si>
  <si>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</si>
  <si>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</si>
  <si>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</si>
  <si>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</si>
  <si>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</si>
  <si>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</si>
  <si>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</si>
  <si>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</si>
  <si>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</si>
  <si>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</si>
  <si>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</si>
  <si>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</si>
  <si>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</si>
  <si>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</si>
  <si>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</si>
  <si>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</si>
  <si>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</si>
  <si>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</si>
  <si>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</si>
  <si>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</si>
  <si>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</si>
  <si>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</si>
  <si>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</si>
  <si>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</si>
  <si>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</si>
  <si>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</si>
  <si>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</si>
  <si>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</si>
  <si>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</si>
  <si>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</si>
  <si>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</si>
  <si>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</si>
  <si>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</si>
  <si>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</si>
  <si>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</si>
  <si>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</si>
  <si>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</si>
  <si>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</si>
  <si>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</si>
  <si>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</si>
  <si>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</si>
  <si>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</si>
  <si>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</si>
  <si>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</si>
  <si>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</si>
  <si>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</si>
  <si>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</si>
  <si>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</si>
  <si>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</si>
  <si>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</si>
  <si>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</si>
  <si>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</si>
  <si>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</si>
  <si>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</si>
  <si>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</si>
  <si>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</si>
  <si>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</si>
  <si>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</si>
  <si>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</si>
  <si>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</si>
  <si>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</si>
  <si>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</si>
  <si>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</si>
  <si>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</si>
  <si>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</si>
  <si>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</si>
  <si>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</si>
  <si>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</si>
  <si>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</si>
  <si>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</si>
  <si>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</si>
  <si>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</si>
  <si>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</si>
  <si>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</si>
  <si>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</si>
  <si>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</si>
  <si>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</si>
  <si>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</si>
  <si>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</si>
  <si>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</si>
  <si>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</si>
  <si>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</si>
  <si>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</si>
  <si>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</si>
  <si>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</si>
  <si>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</si>
  <si>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</si>
  <si>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</si>
  <si>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</si>
  <si>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</si>
  <si>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</si>
  <si>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</si>
  <si>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</si>
  <si>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</si>
  <si>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</si>
  <si>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</si>
  <si>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</si>
  <si>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</si>
  <si>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</si>
  <si>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</si>
  <si>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</si>
  <si>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</si>
  <si>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</si>
  <si>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</si>
  <si>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</si>
  <si>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</si>
  <si>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</si>
  <si>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</si>
  <si>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</si>
  <si>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</si>
  <si>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</si>
  <si>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</si>
  <si>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</si>
  <si>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</si>
  <si>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</si>
  <si>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</si>
  <si>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</si>
  <si>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</si>
  <si>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</si>
  <si>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</si>
  <si>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</si>
  <si>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</si>
  <si>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</si>
  <si>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</si>
  <si>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</si>
  <si>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</si>
  <si>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</si>
  <si>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</si>
  <si>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</si>
  <si>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</si>
  <si>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</si>
  <si>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</si>
  <si>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</si>
  <si>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</si>
  <si>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</si>
  <si>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</si>
  <si>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</si>
  <si>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</si>
  <si>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</si>
  <si>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</si>
  <si>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</si>
  <si>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</si>
  <si>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</si>
  <si>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</si>
  <si>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</si>
  <si>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</si>
  <si>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</si>
  <si>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</si>
  <si>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</si>
  <si>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</si>
  <si>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</si>
  <si>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</si>
  <si>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</si>
  <si>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</si>
  <si>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</si>
  <si>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</si>
  <si>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</si>
  <si>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</si>
  <si>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</si>
  <si>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</si>
  <si>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</si>
  <si>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</si>
  <si>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</si>
  <si>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</si>
  <si>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</si>
  <si>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</si>
  <si>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</si>
  <si>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</si>
  <si>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</si>
  <si>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</si>
  <si>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</si>
  <si>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</si>
  <si>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</si>
  <si>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</si>
  <si>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</si>
  <si>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</si>
  <si>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</si>
  <si>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</si>
  <si>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</si>
  <si>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</si>
  <si>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</si>
  <si>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</si>
  <si>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</si>
  <si>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</si>
  <si>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</si>
  <si>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</si>
  <si>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</si>
  <si>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</si>
  <si>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</si>
  <si>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</si>
  <si>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</si>
  <si>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</si>
  <si>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</si>
  <si>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</si>
  <si>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</si>
  <si>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</si>
  <si>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</si>
  <si>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</si>
  <si>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</si>
  <si>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</si>
  <si>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</si>
  <si>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</si>
  <si>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</si>
  <si>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</si>
  <si>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</si>
  <si>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</si>
  <si>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</si>
  <si>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</si>
  <si>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</si>
  <si>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</si>
  <si>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</si>
  <si>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</si>
  <si>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</si>
  <si>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</si>
  <si>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</si>
  <si>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</si>
  <si>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</si>
  <si>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</si>
  <si>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</si>
  <si>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</si>
  <si>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</si>
  <si>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</si>
  <si>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</si>
  <si>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</si>
  <si>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</si>
  <si>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</si>
  <si>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</si>
  <si>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</si>
  <si>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</si>
  <si>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</si>
  <si>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</si>
  <si>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</si>
  <si>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</si>
  <si>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</si>
  <si>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</si>
  <si>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</si>
  <si>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</si>
  <si>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</si>
  <si>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</si>
  <si>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</si>
  <si>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</si>
  <si>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</si>
  <si>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</si>
  <si>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</si>
  <si>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</si>
  <si>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</si>
  <si>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</si>
  <si>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</si>
  <si>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</si>
  <si>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</si>
  <si>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</si>
  <si>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</si>
  <si>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</si>
  <si>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</si>
  <si>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</si>
  <si>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</si>
  <si>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</si>
  <si>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</si>
  <si>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</si>
  <si>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</si>
  <si>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</si>
  <si>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</si>
  <si>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</si>
  <si>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</si>
  <si>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</si>
  <si>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</si>
  <si>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</si>
  <si>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</si>
  <si>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</si>
  <si>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</si>
  <si>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</si>
  <si>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</si>
  <si>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</si>
  <si>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</si>
  <si>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</si>
  <si>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</si>
  <si>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</si>
  <si>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</si>
  <si>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</si>
  <si>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</si>
  <si>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</si>
  <si>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</si>
  <si>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</si>
  <si>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</si>
  <si>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</si>
  <si>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</si>
  <si>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</si>
  <si>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</si>
  <si>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</si>
  <si>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</si>
  <si>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</si>
  <si>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</si>
  <si>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</si>
  <si>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</si>
  <si>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</si>
  <si>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</si>
  <si>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</si>
  <si>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</si>
  <si>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</si>
  <si>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</si>
  <si>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</si>
  <si>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</si>
  <si>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</si>
  <si>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</si>
  <si>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</si>
  <si>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</si>
  <si>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</si>
  <si>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</si>
  <si>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</si>
  <si>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</si>
  <si>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</si>
  <si>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</si>
  <si>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</si>
  <si>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</si>
  <si>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</si>
  <si>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</si>
  <si>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</si>
  <si>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</si>
  <si>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</si>
  <si>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</si>
  <si>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</si>
  <si>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</si>
  <si>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</si>
  <si>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</si>
  <si>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</si>
  <si>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</si>
  <si>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</si>
  <si>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</si>
  <si>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</si>
  <si>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</si>
  <si>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</si>
  <si>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</si>
  <si>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</si>
  <si>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</si>
  <si>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</si>
  <si>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</si>
  <si>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</si>
  <si>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</si>
  <si>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</si>
  <si>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</si>
  <si>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</si>
  <si>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</si>
  <si>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</si>
  <si>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</si>
  <si>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</si>
  <si>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</si>
  <si>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</si>
  <si>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</si>
  <si>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</si>
  <si>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</si>
  <si>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</si>
  <si>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</si>
  <si>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</si>
  <si>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</si>
  <si>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</si>
  <si>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</si>
  <si>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</si>
  <si>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</si>
  <si>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</si>
  <si>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</si>
  <si>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</si>
  <si>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</si>
  <si>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</si>
  <si>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</si>
  <si>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</si>
  <si>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</si>
  <si>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</si>
  <si>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</si>
  <si>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</si>
  <si>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</si>
  <si>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</si>
  <si>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</si>
  <si>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</si>
  <si>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</si>
  <si>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</si>
  <si>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</si>
  <si>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</si>
  <si>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</si>
  <si>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</si>
  <si>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</si>
  <si>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</si>
  <si>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</si>
  <si>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</si>
  <si>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</si>
  <si>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</si>
  <si>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</si>
  <si>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</si>
  <si>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</si>
  <si>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</si>
  <si>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</si>
  <si>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</si>
  <si>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</si>
  <si>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</si>
  <si>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</si>
  <si>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</si>
  <si>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</si>
  <si>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</si>
  <si>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</si>
  <si>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</si>
  <si>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</si>
  <si>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</si>
  <si>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</si>
  <si>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</si>
  <si>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</si>
  <si>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</si>
  <si>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</si>
  <si>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</si>
  <si>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</si>
  <si>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</si>
  <si>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</si>
  <si>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</si>
  <si>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</si>
  <si>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</si>
  <si>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</si>
  <si>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</si>
  <si>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</si>
  <si>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</si>
  <si>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</si>
  <si>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</si>
  <si>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</si>
  <si>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</si>
  <si>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</si>
  <si>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</si>
  <si>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</si>
  <si>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</si>
  <si>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</si>
  <si>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</si>
  <si>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</si>
  <si>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</si>
  <si>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</si>
  <si>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</si>
  <si>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</si>
  <si>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</si>
  <si>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</si>
  <si>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</si>
  <si>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</si>
  <si>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</si>
  <si>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</si>
  <si>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</si>
  <si>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</si>
  <si>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</si>
  <si>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</si>
  <si>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</si>
  <si>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</si>
  <si>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</si>
  <si>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</si>
  <si>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</si>
  <si>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</si>
  <si>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</si>
  <si>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</si>
  <si>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</si>
  <si>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</si>
  <si>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</si>
  <si>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</si>
  <si>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</si>
  <si>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</si>
  <si>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</si>
  <si>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</si>
  <si>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</si>
  <si>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</si>
  <si>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</si>
  <si>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</si>
  <si>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</si>
  <si>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</si>
  <si>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</si>
  <si>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</si>
  <si>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</si>
  <si>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</si>
  <si>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</si>
  <si>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</si>
  <si>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</si>
  <si>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</si>
  <si>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</si>
  <si>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</si>
  <si>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</si>
  <si>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</si>
  <si>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</si>
  <si>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</si>
  <si>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</si>
  <si>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</si>
  <si>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</si>
  <si>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</si>
  <si>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</si>
  <si>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</si>
  <si>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</si>
  <si>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</si>
  <si>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</si>
  <si>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</si>
  <si>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</si>
  <si>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</si>
  <si>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</si>
  <si>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</si>
  <si>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</si>
  <si>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</si>
  <si>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</si>
  <si>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</si>
  <si>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</si>
  <si>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</si>
  <si>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</si>
  <si>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</si>
  <si>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</si>
  <si>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</si>
  <si>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</si>
  <si>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</si>
  <si>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</si>
  <si>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</si>
  <si>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</si>
  <si>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</si>
  <si>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</si>
  <si>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</si>
  <si>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</si>
  <si>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</si>
  <si>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</si>
  <si>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</si>
  <si>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</si>
  <si>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</si>
  <si>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</si>
  <si>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</si>
  <si>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</si>
  <si>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</si>
  <si>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</si>
  <si>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</si>
  <si>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</si>
  <si>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</si>
  <si>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</si>
  <si>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</si>
  <si>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</si>
  <si>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</si>
  <si>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</si>
  <si>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</si>
  <si>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</si>
  <si>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</si>
  <si>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</si>
  <si>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</si>
  <si>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</si>
  <si>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</si>
  <si>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</si>
  <si>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</si>
  <si>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</si>
  <si>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</si>
  <si>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</si>
  <si>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</si>
  <si>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</si>
  <si>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</si>
  <si>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</si>
  <si>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</si>
  <si>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</si>
  <si>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</si>
  <si>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</si>
  <si>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</si>
  <si>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</si>
  <si>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</si>
  <si>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</si>
  <si>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</si>
  <si>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</si>
  <si>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</si>
  <si>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</si>
  <si>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</si>
  <si>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</si>
  <si>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</si>
  <si>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</si>
  <si>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</si>
  <si>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</si>
  <si>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</si>
  <si>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</si>
  <si>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</si>
  <si>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</si>
  <si>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</si>
  <si>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</si>
  <si>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</si>
  <si>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</si>
  <si>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</si>
  <si>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</si>
  <si>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</si>
  <si>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</si>
  <si>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</si>
  <si>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</si>
  <si>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</si>
  <si>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</si>
  <si>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</si>
  <si>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</si>
  <si>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</si>
  <si>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</si>
  <si>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</si>
  <si>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</si>
  <si>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</si>
  <si>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</si>
  <si>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</si>
  <si>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</si>
  <si>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</si>
  <si>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</si>
  <si>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</si>
  <si>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</si>
  <si>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</si>
  <si>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</si>
  <si>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</si>
  <si>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</si>
  <si>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</si>
  <si>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</si>
  <si>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</si>
  <si>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</si>
  <si>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</si>
  <si>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</si>
  <si>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</si>
  <si>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</si>
  <si>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</si>
  <si>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</si>
  <si>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</si>
  <si>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</si>
  <si>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</si>
  <si>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</si>
  <si>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</si>
  <si>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</si>
  <si>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</si>
  <si>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</si>
  <si>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</si>
  <si>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</si>
  <si>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</si>
  <si>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</si>
  <si>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</si>
  <si>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</si>
  <si>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</si>
  <si>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</si>
  <si>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</si>
  <si>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</si>
  <si>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</si>
  <si>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</si>
  <si>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</si>
  <si>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</si>
  <si>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</si>
  <si>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</si>
  <si>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</si>
  <si>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</si>
  <si>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</si>
  <si>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</si>
  <si>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</si>
  <si>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</si>
  <si>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</si>
  <si>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</si>
  <si>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</si>
  <si>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</si>
  <si>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</si>
  <si>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</si>
  <si>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</si>
  <si>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</si>
  <si>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</si>
  <si>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</si>
  <si>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</si>
  <si>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</si>
  <si>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</si>
  <si>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</si>
  <si>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</si>
  <si>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</si>
  <si>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</si>
  <si>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</si>
  <si>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</si>
  <si>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</si>
  <si>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</si>
  <si>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</si>
  <si>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</si>
  <si>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</si>
  <si>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</si>
  <si>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</si>
  <si>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</si>
  <si>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</si>
  <si>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</si>
  <si>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</si>
  <si>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</si>
  <si>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</si>
  <si>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</si>
  <si>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</si>
  <si>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</si>
  <si>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</si>
  <si>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</si>
  <si>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</si>
  <si>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</si>
  <si>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</si>
  <si>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</si>
  <si>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</si>
  <si>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</si>
  <si>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</si>
  <si>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</si>
  <si>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</si>
  <si>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</si>
  <si>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</si>
  <si>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</si>
  <si>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</si>
  <si>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</si>
  <si>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</si>
  <si>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</si>
  <si>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</si>
  <si>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</si>
  <si>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</si>
  <si>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</si>
  <si>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</si>
  <si>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</si>
  <si>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</si>
  <si>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</si>
  <si>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</si>
  <si>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</si>
  <si>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</si>
  <si>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</si>
  <si>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</si>
  <si>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</si>
  <si>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</si>
  <si>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</si>
  <si>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</si>
  <si>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</si>
  <si>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</si>
  <si>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</si>
  <si>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</si>
  <si>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</si>
  <si>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</si>
  <si>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</si>
  <si>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</si>
  <si>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</si>
  <si>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</si>
  <si>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</si>
  <si>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</si>
  <si>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</si>
  <si>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</si>
  <si>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</si>
  <si>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</si>
  <si>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</si>
  <si>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</si>
  <si>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</si>
  <si>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</si>
  <si>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</si>
  <si>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</si>
  <si>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</si>
  <si>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</si>
  <si>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</si>
  <si>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</si>
  <si>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</si>
  <si>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</si>
  <si>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</si>
  <si>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</si>
  <si>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</si>
  <si>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</si>
  <si>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</si>
  <si>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</si>
  <si>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</si>
  <si>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</si>
  <si>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</si>
  <si>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</si>
  <si>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</si>
  <si>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</si>
  <si>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</si>
  <si>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</si>
  <si>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</si>
  <si>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</si>
  <si>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</si>
  <si>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</si>
  <si>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</si>
  <si>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</si>
  <si>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</si>
  <si>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</si>
  <si>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</si>
  <si>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</si>
  <si>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</si>
  <si>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</si>
  <si>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</si>
  <si>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</si>
  <si>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</si>
  <si>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</si>
  <si>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</si>
  <si>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</si>
  <si>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</si>
  <si>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</si>
  <si>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</si>
  <si>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</si>
  <si>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</si>
  <si>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</si>
  <si>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</si>
  <si>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</si>
  <si>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</si>
  <si>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</si>
  <si>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</si>
  <si>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</si>
  <si>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</si>
  <si>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</si>
  <si>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</si>
  <si>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</si>
  <si>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</si>
  <si>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</si>
  <si>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</si>
  <si>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</si>
  <si>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</si>
  <si>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</si>
  <si>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</si>
  <si>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</si>
  <si>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</si>
  <si>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</si>
  <si>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</si>
  <si>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</si>
  <si>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</si>
  <si>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</si>
  <si>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</si>
  <si>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</si>
  <si>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</si>
  <si>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</si>
  <si>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</si>
  <si>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</si>
  <si>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</si>
  <si>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</si>
  <si>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</si>
  <si>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</si>
  <si>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</si>
  <si>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</si>
  <si>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</si>
  <si>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</si>
  <si>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</si>
  <si>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</si>
  <si>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</si>
  <si>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</si>
  <si>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</si>
  <si>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</si>
  <si>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</si>
  <si>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</si>
  <si>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</si>
  <si>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</si>
  <si>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</si>
  <si>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</si>
  <si>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</si>
  <si>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</si>
  <si>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</si>
  <si>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</si>
  <si>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</si>
  <si>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</si>
  <si>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</si>
  <si>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</si>
  <si>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</si>
  <si>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</si>
  <si>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</si>
  <si>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</si>
  <si>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</si>
  <si>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</si>
  <si>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</si>
  <si>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</si>
  <si>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</si>
  <si>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</si>
  <si>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</si>
  <si>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</si>
  <si>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</si>
  <si>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</si>
  <si>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</si>
  <si>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</si>
  <si>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</si>
  <si>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</si>
  <si>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</si>
  <si>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</si>
  <si>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</si>
  <si>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</si>
  <si>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</si>
  <si>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</si>
  <si>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</si>
  <si>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</si>
  <si>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</si>
  <si>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</si>
  <si>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</si>
  <si>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</si>
  <si>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</si>
  <si>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</si>
  <si>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</si>
  <si>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</si>
  <si>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</si>
  <si>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</si>
  <si>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</si>
  <si>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</si>
  <si>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</si>
  <si>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</si>
  <si>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</si>
  <si>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</si>
  <si>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</si>
  <si>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</si>
  <si>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</si>
  <si>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</si>
  <si>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</si>
  <si>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</si>
  <si>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</si>
  <si>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</si>
  <si>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</si>
  <si>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</si>
  <si>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</si>
  <si>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</si>
  <si>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</si>
  <si>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</si>
  <si>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</si>
  <si>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</si>
  <si>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</si>
  <si>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</si>
  <si>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</si>
  <si>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</si>
  <si>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</si>
  <si>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</si>
  <si>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</si>
  <si>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</si>
  <si>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</si>
  <si>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</si>
  <si>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</si>
  <si>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</si>
  <si>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</si>
  <si>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</si>
  <si>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</si>
  <si>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</si>
  <si>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</si>
  <si>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</si>
  <si>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</si>
  <si>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</si>
  <si>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</si>
  <si>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</si>
  <si>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</si>
  <si>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</si>
  <si>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</si>
  <si>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</si>
  <si>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</si>
  <si>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</si>
  <si>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</si>
  <si>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</si>
  <si>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</si>
  <si>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</si>
  <si>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</si>
  <si>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</si>
  <si>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</si>
  <si>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</si>
  <si>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</si>
  <si>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</si>
  <si>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</si>
  <si>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</si>
  <si>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</si>
  <si>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</si>
  <si>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</si>
  <si>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</si>
  <si>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</si>
  <si>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</si>
  <si>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</si>
  <si>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</si>
  <si>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</si>
  <si>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</si>
  <si>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</si>
  <si>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</si>
  <si>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</si>
  <si>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</si>
  <si>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</si>
  <si>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</si>
  <si>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</si>
  <si>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</si>
  <si>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</si>
  <si>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</si>
  <si>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</si>
  <si>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</si>
  <si>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</si>
  <si>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</si>
  <si>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</si>
  <si>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</si>
  <si>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</si>
  <si>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</si>
  <si>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</si>
  <si>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</si>
  <si>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</si>
  <si>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</si>
  <si>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</si>
  <si>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</si>
  <si>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</si>
  <si>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</si>
  <si>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</si>
  <si>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</si>
  <si>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</si>
  <si>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</si>
  <si>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</si>
  <si>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</si>
  <si>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</si>
  <si>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</si>
  <si>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</si>
  <si>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</si>
  <si>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</si>
  <si>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</si>
  <si>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</si>
  <si>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</si>
  <si>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</si>
  <si>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</si>
  <si>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</si>
  <si>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</si>
  <si>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</si>
  <si>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</si>
  <si>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</si>
  <si>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</si>
  <si>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</si>
  <si>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</si>
  <si>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</si>
  <si>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</si>
  <si>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</si>
  <si>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</si>
  <si>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</si>
  <si>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</si>
  <si>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</si>
  <si>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</si>
  <si>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</si>
  <si>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</si>
  <si>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</si>
  <si>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</si>
  <si>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</si>
  <si>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</si>
  <si>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</si>
  <si>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</si>
  <si>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</si>
  <si>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</si>
  <si>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</si>
  <si>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</si>
  <si>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</si>
  <si>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</si>
  <si>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</si>
  <si>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</si>
  <si>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</si>
  <si>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</si>
  <si>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</si>
  <si>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</si>
  <si>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</si>
  <si>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</si>
  <si>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</si>
  <si>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</si>
  <si>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</si>
  <si>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</si>
  <si>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</si>
  <si>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</si>
  <si>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</si>
  <si>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</si>
  <si>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</si>
  <si>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</si>
  <si>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</si>
  <si>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</si>
  <si>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</si>
  <si>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</si>
  <si>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</si>
  <si>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</si>
  <si>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</si>
  <si>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</si>
  <si>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</si>
  <si>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</si>
  <si>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</si>
  <si>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</si>
  <si>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</si>
  <si>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</si>
  <si>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</si>
  <si>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</si>
  <si>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</si>
  <si>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</si>
  <si>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</si>
  <si>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</si>
  <si>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</si>
  <si>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</si>
  <si>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</si>
  <si>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</si>
  <si>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</si>
  <si>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</si>
  <si>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</si>
  <si>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</si>
  <si>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</si>
  <si>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</si>
  <si>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</si>
  <si>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</si>
  <si>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</si>
  <si>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</si>
  <si>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</si>
  <si>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</si>
  <si>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</si>
  <si>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</si>
  <si>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</si>
  <si>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</si>
  <si>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</si>
  <si>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</si>
  <si>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</si>
  <si>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</si>
  <si>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</si>
  <si>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</si>
  <si>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</si>
  <si>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</si>
  <si>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</si>
  <si>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</si>
  <si>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</si>
  <si>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</si>
  <si>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</si>
  <si>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</si>
  <si>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</si>
  <si>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</si>
  <si>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</si>
  <si>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</si>
  <si>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</si>
  <si>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</si>
  <si>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</si>
  <si>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</si>
  <si>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</si>
  <si>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</si>
  <si>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</si>
  <si>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</si>
  <si>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</si>
  <si>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</si>
  <si>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</si>
  <si>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</si>
  <si>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</si>
  <si>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</si>
  <si>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</si>
  <si>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</si>
  <si>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</si>
  <si>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</si>
  <si>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</si>
  <si>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</si>
  <si>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</si>
  <si>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</si>
  <si>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</si>
  <si>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</si>
  <si>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</si>
  <si>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</si>
  <si>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</si>
  <si>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</si>
  <si>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</si>
  <si>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</si>
  <si>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</si>
  <si>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</si>
  <si>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</si>
  <si>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</si>
  <si>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</si>
  <si>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</si>
  <si>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</si>
  <si>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</si>
  <si>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</si>
  <si>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</si>
  <si>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</si>
  <si>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</si>
  <si>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</si>
  <si>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</si>
  <si>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</si>
  <si>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</si>
  <si>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</si>
  <si>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</si>
  <si>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</si>
  <si>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</si>
  <si>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</si>
  <si>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</si>
  <si>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</si>
  <si>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</si>
  <si>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</si>
  <si>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</si>
  <si>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</si>
  <si>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</si>
  <si>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</si>
  <si>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</si>
  <si>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</si>
  <si>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</si>
  <si>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</si>
  <si>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</si>
  <si>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</si>
  <si>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</si>
  <si>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</si>
  <si>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</si>
  <si>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</si>
  <si>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</si>
  <si>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</si>
  <si>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</si>
  <si>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</si>
  <si>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</si>
  <si>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</si>
  <si>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</si>
  <si>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</si>
  <si>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</si>
  <si>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</si>
  <si>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</si>
  <si>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</si>
  <si>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</si>
  <si>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</si>
  <si>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</si>
  <si>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</si>
  <si>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</si>
  <si>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</si>
  <si>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</si>
  <si>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</si>
  <si>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</si>
  <si>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</si>
  <si>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</si>
  <si>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</si>
  <si>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</si>
  <si>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</si>
  <si>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</si>
  <si>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</si>
  <si>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</si>
  <si>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</si>
  <si>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</si>
  <si>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</si>
  <si>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</si>
  <si>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</si>
  <si>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</si>
  <si>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</si>
  <si>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</si>
  <si>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</si>
  <si>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</si>
  <si>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</si>
  <si>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</si>
  <si>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</si>
  <si>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</si>
  <si>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</si>
  <si>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</si>
  <si>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</si>
  <si>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</si>
  <si>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</si>
  <si>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</si>
  <si>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</si>
  <si>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</si>
  <si>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</si>
  <si>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</si>
  <si>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</si>
  <si>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</si>
  <si>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</si>
  <si>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</si>
  <si>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</si>
  <si>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</si>
  <si>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</si>
  <si>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</si>
  <si>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</si>
  <si>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</si>
  <si>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</si>
  <si>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</si>
  <si>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</si>
  <si>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</si>
  <si>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</si>
  <si>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</si>
  <si>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</si>
  <si>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</si>
  <si>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</si>
  <si>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</si>
  <si>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</si>
  <si>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</si>
  <si>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</si>
  <si>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</si>
  <si>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</si>
  <si>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</si>
  <si>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</si>
  <si>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</si>
  <si>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</si>
  <si>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</si>
  <si>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</si>
  <si>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</si>
  <si>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</si>
  <si>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</si>
  <si>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</si>
  <si>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</si>
  <si>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</si>
  <si>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</si>
  <si>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</si>
  <si>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</si>
  <si>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</si>
  <si>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</si>
  <si>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</si>
  <si>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</si>
  <si>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</si>
  <si>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</si>
  <si>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</si>
  <si>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</si>
  <si>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</si>
  <si>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</si>
  <si>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</si>
  <si>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</si>
  <si>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</si>
  <si>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</si>
  <si>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</si>
  <si>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</si>
  <si>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</si>
  <si>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</si>
  <si>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</si>
  <si>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</si>
  <si>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</si>
  <si>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</si>
  <si>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</si>
  <si>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</si>
  <si>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</si>
  <si>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</si>
  <si>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</si>
  <si>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</si>
  <si>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</si>
  <si>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</si>
  <si>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</si>
  <si>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</si>
  <si>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</si>
  <si>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</si>
  <si>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</si>
  <si>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</si>
  <si>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</si>
  <si>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</si>
  <si>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</si>
  <si>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</si>
  <si>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</si>
  <si>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</si>
  <si>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</si>
  <si>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</si>
  <si>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</si>
  <si>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</si>
  <si>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</si>
  <si>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</si>
  <si>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</si>
  <si>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</si>
  <si>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</si>
  <si>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</si>
  <si>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</si>
  <si>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</si>
  <si>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</si>
  <si>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</si>
  <si>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</si>
  <si>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</si>
  <si>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</si>
  <si>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</si>
  <si>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</si>
  <si>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</si>
  <si>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</si>
  <si>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</si>
  <si>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</si>
  <si>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</si>
  <si>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</si>
  <si>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</si>
  <si>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</si>
  <si>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</si>
  <si>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</si>
  <si>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</si>
  <si>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</si>
  <si>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</si>
  <si>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</si>
  <si>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</si>
  <si>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</si>
  <si>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</si>
  <si>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</si>
  <si>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</si>
  <si>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</si>
  <si>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</si>
  <si>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</si>
  <si>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</si>
  <si>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</si>
  <si>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</si>
  <si>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</si>
  <si>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</si>
  <si>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</si>
  <si>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</si>
  <si>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</si>
  <si>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</si>
  <si>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</si>
  <si>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</si>
  <si>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</si>
  <si>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</si>
  <si>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</si>
  <si>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</si>
  <si>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</si>
  <si>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</si>
  <si>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</si>
  <si>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</si>
  <si>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</si>
  <si>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</si>
  <si>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</si>
  <si>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</si>
  <si>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</si>
  <si>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</si>
  <si>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</si>
  <si>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</si>
  <si>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</si>
  <si>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</si>
  <si>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</si>
  <si>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</si>
  <si>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</si>
  <si>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</si>
  <si>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</si>
  <si>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</si>
  <si>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</si>
  <si>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</si>
  <si>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</si>
  <si>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</si>
  <si>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</si>
  <si>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</si>
  <si>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</si>
  <si>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</si>
  <si>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</si>
  <si>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</si>
  <si>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</si>
  <si>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</si>
  <si>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</si>
  <si>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</si>
  <si>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</si>
  <si>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</si>
  <si>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</si>
  <si>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</si>
  <si>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</si>
  <si>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</si>
  <si>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</si>
  <si>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</si>
  <si>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</si>
  <si>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</si>
  <si>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</si>
  <si>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</si>
  <si>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</si>
  <si>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</si>
  <si>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</si>
  <si>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</si>
  <si>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</si>
  <si>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</si>
  <si>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</si>
  <si>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</si>
  <si>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</si>
  <si>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</si>
  <si>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</si>
  <si>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</si>
  <si>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</si>
  <si>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</si>
  <si>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</si>
  <si>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</si>
  <si>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</si>
  <si>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</si>
  <si>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</si>
  <si>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</si>
  <si>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</si>
  <si>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</si>
  <si>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</si>
  <si>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</si>
  <si>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</si>
  <si>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</si>
  <si>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</si>
  <si>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</si>
  <si>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</si>
  <si>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</si>
  <si>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</si>
  <si>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</si>
  <si>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</si>
  <si>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</si>
  <si>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</si>
  <si>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</si>
  <si>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</si>
  <si>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</si>
  <si>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</si>
  <si>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</si>
  <si>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</si>
  <si>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</si>
  <si>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</si>
  <si>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</si>
  <si>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</si>
  <si>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</si>
  <si>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</si>
  <si>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</si>
  <si>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</si>
  <si>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</si>
  <si>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</si>
  <si>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</si>
  <si>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</si>
  <si>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</si>
  <si>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</si>
  <si>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</si>
  <si>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</si>
  <si>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</si>
  <si>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</si>
  <si>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</si>
  <si>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</si>
  <si>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</si>
  <si>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</si>
  <si>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</si>
  <si>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</si>
  <si>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</si>
  <si>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</si>
  <si>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</si>
  <si>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</si>
  <si>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</si>
  <si>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</si>
  <si>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</si>
  <si>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</si>
  <si>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</si>
  <si>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</si>
  <si>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</si>
  <si>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</si>
  <si>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</si>
  <si>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</si>
  <si>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</si>
  <si>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</si>
  <si>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</si>
  <si>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</si>
  <si>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</si>
  <si>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</si>
  <si>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</si>
  <si>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</si>
  <si>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</si>
  <si>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</si>
  <si>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</si>
  <si>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</si>
  <si>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</si>
  <si>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</si>
  <si>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</si>
  <si>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</si>
  <si>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</si>
  <si>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</si>
  <si>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</si>
  <si>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</si>
  <si>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</si>
  <si>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</si>
  <si>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</si>
  <si>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</si>
  <si>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</si>
  <si>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</si>
  <si>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</si>
  <si>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</si>
  <si>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</si>
  <si>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</si>
  <si>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</si>
  <si>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</si>
  <si>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</si>
  <si>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</si>
  <si>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</si>
  <si>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</si>
  <si>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</si>
  <si>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</si>
  <si>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</si>
  <si>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</si>
  <si>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</si>
  <si>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</si>
  <si>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</si>
  <si>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</si>
  <si>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</si>
  <si>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</si>
  <si>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</si>
  <si>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</si>
  <si>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</si>
  <si>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</si>
  <si>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</si>
  <si>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</si>
  <si>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</si>
  <si>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</si>
  <si>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</si>
  <si>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</si>
  <si>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</si>
  <si>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</si>
  <si>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</si>
  <si>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</si>
  <si>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</si>
  <si>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</si>
  <si>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</si>
  <si>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</si>
  <si>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</si>
  <si>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</si>
  <si>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</si>
  <si>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</si>
  <si>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</si>
  <si>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</si>
  <si>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</si>
  <si>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</si>
  <si>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</si>
  <si>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</si>
  <si>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</si>
  <si>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</si>
  <si>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</si>
  <si>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</si>
  <si>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</si>
  <si>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</si>
  <si>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</si>
  <si>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</si>
  <si>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</si>
  <si>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</si>
  <si>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</si>
  <si>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</si>
  <si>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</si>
  <si>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</si>
  <si>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</si>
  <si>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</si>
  <si>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</si>
  <si>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</si>
  <si>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</si>
  <si>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</si>
  <si>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</si>
  <si>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</si>
  <si>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</si>
  <si>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</si>
  <si>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</si>
  <si>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</si>
  <si>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</si>
  <si>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</si>
  <si>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</si>
  <si>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</si>
  <si>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</si>
  <si>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</si>
  <si>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</si>
  <si>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</si>
  <si>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</si>
  <si>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</si>
  <si>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</si>
  <si>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</si>
  <si>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</si>
  <si>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</si>
  <si>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</si>
  <si>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</si>
  <si>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</si>
  <si>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</si>
  <si>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</si>
  <si>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</si>
  <si>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</si>
  <si>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</si>
  <si>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</si>
  <si>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</si>
  <si>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</si>
  <si>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</si>
  <si>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</si>
  <si>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</si>
  <si>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</si>
  <si>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</si>
  <si>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</si>
  <si>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</si>
  <si>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</si>
  <si>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</si>
  <si>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</si>
  <si>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</si>
  <si>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</si>
  <si>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</si>
  <si>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</si>
  <si>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</si>
  <si>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</si>
  <si>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</si>
  <si>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</si>
  <si>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</si>
  <si>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</si>
  <si>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</si>
  <si>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</si>
  <si>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</si>
  <si>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</si>
  <si>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</si>
  <si>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</si>
  <si>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</si>
  <si>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</si>
  <si>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</si>
  <si>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</si>
  <si>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</si>
  <si>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</si>
  <si>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</si>
  <si>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</si>
  <si>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</si>
  <si>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</si>
  <si>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</si>
  <si>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</si>
  <si>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</si>
  <si>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</si>
  <si>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</si>
  <si>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</si>
  <si>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</si>
  <si>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</si>
  <si>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</si>
  <si>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</si>
  <si>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</si>
  <si>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</si>
  <si>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</si>
  <si>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</si>
  <si>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</si>
  <si>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</si>
  <si>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</si>
  <si>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</si>
  <si>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</si>
  <si>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</si>
  <si>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</si>
  <si>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</si>
  <si>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</si>
  <si>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</si>
  <si>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</si>
  <si>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</si>
  <si>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</si>
  <si>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</si>
  <si>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</si>
  <si>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</si>
  <si>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</si>
  <si>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</si>
  <si>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</si>
  <si>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</si>
  <si>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</si>
  <si>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</si>
  <si>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</si>
  <si>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</si>
  <si>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</si>
  <si>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</si>
  <si>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</si>
  <si>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</si>
  <si>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</si>
  <si>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</si>
  <si>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</si>
  <si>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</si>
  <si>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</si>
  <si>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</si>
  <si>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</si>
  <si>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</si>
  <si>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</si>
  <si>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</si>
  <si>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</si>
  <si>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</si>
  <si>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</si>
  <si>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</si>
  <si>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</si>
  <si>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</si>
  <si>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</si>
  <si>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</si>
  <si>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</si>
  <si>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</si>
  <si>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</si>
  <si>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</si>
  <si>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</si>
  <si>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</si>
  <si>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</si>
  <si>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</si>
  <si>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</si>
  <si>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</si>
  <si>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</si>
  <si>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</si>
  <si>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</si>
  <si>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</si>
  <si>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</si>
  <si>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</si>
  <si>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</si>
  <si>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</si>
  <si>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</si>
  <si>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</si>
  <si>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</si>
  <si>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</si>
  <si>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</si>
  <si>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</si>
  <si>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</si>
  <si>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</si>
  <si>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</si>
  <si>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</si>
  <si>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</si>
  <si>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</si>
  <si>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</si>
  <si>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</si>
  <si>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</si>
  <si>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</si>
  <si>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</si>
  <si>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</si>
  <si>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</si>
  <si>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</si>
  <si>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</si>
  <si>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</si>
  <si>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</si>
  <si>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</si>
  <si>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</si>
  <si>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</si>
  <si>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</si>
  <si>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</si>
  <si>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</si>
  <si>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</si>
  <si>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</si>
  <si>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</si>
  <si>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</si>
  <si>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</si>
  <si>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</si>
  <si>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</si>
  <si>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</si>
  <si>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</si>
  <si>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</si>
  <si>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</si>
  <si>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</si>
  <si>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</si>
  <si>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</si>
  <si>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</si>
  <si>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</si>
  <si>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</si>
  <si>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</si>
  <si>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</si>
  <si>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</si>
  <si>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</si>
  <si>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</si>
  <si>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</si>
  <si>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</si>
  <si>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</si>
  <si>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</si>
  <si>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</si>
  <si>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</si>
  <si>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</si>
  <si>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</si>
  <si>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</si>
  <si>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</si>
  <si>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</si>
  <si>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</si>
  <si>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</si>
  <si>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</si>
  <si>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</si>
  <si>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</si>
  <si>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</si>
  <si>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</si>
  <si>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</si>
  <si>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</si>
  <si>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</si>
  <si>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</si>
  <si>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</si>
  <si>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</si>
  <si>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</si>
  <si>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</si>
  <si>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</si>
  <si>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</si>
  <si>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</si>
  <si>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</si>
  <si>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</si>
  <si>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</si>
  <si>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</si>
  <si>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</si>
  <si>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</si>
  <si>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</si>
  <si>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</si>
  <si>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</si>
  <si>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</si>
  <si>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</si>
  <si>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</si>
  <si>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</si>
  <si>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</si>
  <si>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</si>
  <si>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</si>
  <si>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</si>
  <si>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</si>
  <si>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</si>
  <si>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</si>
  <si>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</si>
  <si>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</si>
  <si>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</si>
  <si>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</si>
  <si>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</si>
  <si>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</si>
  <si>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</si>
  <si>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</si>
  <si>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</si>
  <si>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</si>
  <si>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</si>
  <si>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</si>
  <si>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</si>
  <si>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</si>
  <si>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</si>
  <si>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</si>
  <si>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</si>
  <si>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</si>
  <si>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</si>
  <si>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</si>
  <si>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</si>
  <si>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</si>
  <si>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</si>
  <si>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</si>
  <si>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</si>
  <si>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</si>
  <si>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</si>
  <si>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</si>
  <si>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</si>
  <si>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</si>
  <si>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</si>
  <si>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</si>
  <si>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</si>
  <si>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</si>
  <si>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</si>
  <si>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</si>
  <si>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</si>
  <si>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</si>
  <si>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</si>
  <si>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</si>
  <si>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</si>
  <si>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</si>
  <si>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</si>
  <si>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</si>
  <si>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</si>
  <si>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</si>
  <si>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</si>
  <si>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</si>
  <si>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</si>
  <si>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</si>
  <si>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</si>
  <si>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</si>
  <si>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</si>
  <si>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</si>
  <si>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</si>
  <si>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</si>
  <si>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</si>
  <si>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</si>
  <si>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</si>
  <si>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</si>
  <si>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</si>
  <si>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</si>
  <si>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</si>
  <si>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</si>
  <si>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</si>
  <si>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</si>
  <si>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</si>
  <si>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</si>
  <si>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</si>
  <si>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</si>
  <si>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</si>
  <si>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</si>
  <si>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</si>
  <si>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</si>
  <si>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</si>
  <si>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</si>
  <si>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</si>
  <si>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</si>
  <si>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</si>
  <si>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</si>
  <si>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</si>
  <si>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</si>
  <si>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</si>
  <si>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</si>
  <si>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</si>
  <si>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</si>
  <si>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</si>
  <si>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</si>
  <si>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</si>
  <si>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</si>
  <si>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</si>
  <si>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</si>
  <si>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</si>
  <si>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</si>
  <si>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</si>
  <si>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</si>
  <si>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</si>
  <si>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</si>
  <si>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</si>
  <si>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</si>
  <si>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</si>
  <si>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</si>
  <si>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</si>
  <si>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</si>
  <si>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</si>
  <si>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</si>
  <si>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</si>
  <si>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</si>
  <si>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</si>
  <si>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</si>
  <si>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</si>
  <si>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</si>
  <si>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</si>
  <si>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</si>
  <si>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</si>
  <si>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</si>
  <si>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</si>
  <si>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</si>
  <si>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</si>
  <si>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</si>
  <si>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</si>
  <si>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</si>
  <si>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</si>
  <si>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</si>
  <si>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</si>
  <si>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</si>
  <si>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</si>
  <si>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</si>
  <si>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</si>
  <si>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</si>
  <si>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</si>
  <si>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</si>
  <si>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</si>
  <si>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</si>
  <si>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</si>
  <si>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</si>
  <si>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</si>
  <si>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</si>
  <si>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</si>
  <si>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</si>
  <si>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</si>
  <si>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</si>
  <si>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</si>
  <si>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</si>
  <si>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</si>
  <si>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</si>
  <si>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</si>
  <si>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</si>
  <si>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</si>
  <si>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</si>
  <si>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</si>
  <si>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</si>
  <si>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</si>
  <si>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</si>
  <si>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</si>
  <si>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</si>
  <si>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</si>
  <si>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</si>
  <si>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</si>
  <si>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</si>
  <si>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</si>
  <si>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</si>
  <si>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</si>
  <si>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</si>
  <si>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</si>
  <si>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</si>
  <si>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</si>
  <si>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</si>
  <si>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</si>
  <si>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</si>
  <si>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</si>
  <si>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</si>
  <si>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</si>
  <si>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</si>
  <si>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</si>
  <si>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</si>
  <si>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</si>
  <si>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</si>
  <si>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</si>
  <si>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</si>
  <si>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</si>
  <si>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</si>
  <si>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</si>
  <si>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</si>
  <si>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</si>
  <si>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</si>
  <si>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</si>
  <si>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</si>
  <si>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</si>
  <si>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</si>
  <si>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</si>
  <si>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</si>
  <si>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</si>
  <si>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</si>
  <si>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</si>
  <si>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</si>
  <si>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</si>
  <si>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</si>
  <si>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</si>
  <si>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</si>
  <si>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</si>
  <si>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</si>
  <si>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</si>
  <si>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</si>
  <si>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</si>
  <si>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</si>
  <si>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</si>
  <si>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</si>
  <si>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</si>
  <si>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</si>
  <si>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</si>
  <si>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</si>
  <si>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</si>
  <si>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</si>
  <si>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</si>
  <si>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</si>
  <si>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</si>
  <si>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</si>
  <si>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</si>
  <si>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</si>
  <si>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</si>
  <si>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</si>
  <si>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</si>
  <si>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</si>
  <si>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</si>
  <si>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</si>
  <si>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</si>
  <si>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</si>
  <si>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</si>
  <si>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</si>
  <si>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</si>
  <si>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</si>
  <si>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</si>
  <si>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</si>
  <si>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</si>
  <si>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</si>
  <si>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</si>
  <si>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</si>
  <si>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</si>
  <si>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</si>
  <si>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</si>
  <si>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</si>
  <si>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</si>
  <si>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</si>
  <si>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</si>
  <si>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</si>
  <si>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</si>
  <si>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</si>
  <si>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</si>
  <si>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</si>
  <si>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</si>
  <si>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</si>
  <si>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</si>
  <si>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</si>
  <si>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</si>
  <si>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</si>
  <si>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</si>
  <si>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</si>
  <si>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</si>
  <si>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</si>
  <si>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</si>
  <si>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</si>
  <si>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</si>
  <si>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</si>
  <si>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</si>
  <si>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</si>
  <si>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</si>
  <si>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</si>
  <si>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</si>
  <si>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</si>
  <si>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</si>
  <si>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</si>
  <si>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</si>
  <si>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</si>
  <si>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</si>
  <si>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</si>
  <si>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</si>
  <si>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</si>
  <si>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</si>
  <si>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</si>
  <si>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</si>
  <si>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</si>
  <si>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</si>
  <si>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</si>
  <si>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</si>
  <si>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</si>
  <si>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</si>
  <si>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</si>
  <si>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</si>
  <si>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</si>
  <si>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</si>
  <si>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</si>
  <si>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</si>
  <si>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</si>
  <si>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</si>
  <si>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</si>
  <si>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</si>
  <si>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</si>
  <si>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</si>
  <si>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</si>
  <si>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</si>
  <si>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</si>
  <si>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</si>
  <si>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</si>
  <si>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</si>
  <si>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</si>
  <si>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</si>
  <si>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</si>
  <si>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</si>
  <si>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</si>
  <si>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</si>
  <si>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</si>
  <si>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</si>
  <si>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</si>
  <si>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</si>
  <si>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</si>
  <si>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</si>
  <si>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</si>
  <si>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</si>
  <si>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</si>
  <si>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</si>
  <si>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</si>
  <si>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</si>
  <si>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</si>
  <si>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</si>
  <si>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</si>
  <si>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</si>
  <si>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</si>
  <si>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</si>
  <si>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</si>
  <si>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</si>
  <si>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</si>
  <si>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</si>
  <si>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</si>
  <si>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</si>
  <si>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</si>
  <si>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</si>
  <si>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</si>
  <si>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</si>
  <si>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</si>
  <si>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</si>
  <si>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</si>
  <si>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</si>
  <si>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</si>
  <si>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</si>
  <si>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</si>
  <si>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</si>
  <si>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</si>
  <si>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</si>
  <si>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</si>
  <si>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</si>
  <si>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</si>
  <si>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</si>
  <si>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</si>
  <si>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</si>
  <si>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</si>
  <si>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</si>
  <si>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</si>
  <si>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</si>
  <si>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</si>
  <si>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</si>
  <si>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</si>
  <si>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</si>
  <si>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</si>
  <si>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</si>
  <si>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</si>
  <si>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</si>
  <si>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</si>
  <si>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</si>
  <si>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</si>
  <si>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</si>
  <si>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</si>
  <si>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</si>
  <si>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</si>
  <si>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</si>
  <si>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</si>
  <si>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</si>
  <si>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</si>
  <si>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</si>
  <si>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</si>
  <si>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</si>
  <si>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</si>
  <si>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</si>
  <si>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</si>
  <si>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</si>
  <si>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</si>
  <si>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</si>
  <si>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</si>
  <si>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</si>
  <si>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</si>
  <si>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</si>
  <si>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</si>
  <si>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</si>
  <si>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</si>
  <si>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</si>
  <si>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</si>
  <si>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</si>
  <si>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</si>
  <si>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</si>
  <si>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</si>
  <si>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</si>
  <si>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</si>
  <si>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</si>
  <si>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</si>
  <si>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</si>
  <si>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</si>
  <si>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</si>
  <si>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</si>
  <si>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</si>
  <si>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</si>
  <si>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</si>
  <si>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</si>
  <si>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</si>
  <si>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</si>
  <si>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</si>
  <si>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</si>
  <si>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</si>
  <si>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</si>
  <si>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</si>
  <si>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</si>
  <si>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</si>
  <si>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</si>
  <si>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</si>
  <si>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</si>
  <si>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</si>
  <si>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</si>
  <si>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</si>
  <si>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</si>
  <si>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</si>
  <si>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</si>
  <si>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</si>
  <si>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</si>
  <si>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</si>
  <si>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</si>
  <si>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</si>
  <si>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</si>
  <si>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</si>
  <si>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</si>
  <si>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</si>
  <si>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</si>
  <si>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</si>
  <si>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</si>
  <si>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</si>
  <si>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</si>
  <si>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</si>
  <si>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</si>
  <si>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</si>
  <si>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</si>
  <si>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</si>
  <si>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</si>
  <si>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</si>
  <si>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</si>
  <si>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</si>
  <si>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</si>
  <si>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</si>
  <si>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</si>
  <si>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</si>
  <si>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</si>
  <si>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</si>
  <si>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</si>
  <si>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</si>
  <si>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</si>
  <si>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</si>
  <si>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</si>
  <si>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</si>
  <si>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</si>
  <si>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</si>
  <si>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</si>
  <si>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</si>
  <si>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</si>
  <si>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</si>
  <si>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</si>
  <si>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</si>
  <si>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</si>
  <si>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</si>
  <si>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</si>
  <si>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</si>
  <si>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</si>
  <si>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</si>
  <si>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</si>
  <si>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</si>
  <si>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</si>
  <si>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</si>
  <si>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</si>
  <si>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</si>
  <si>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</si>
  <si>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</si>
  <si>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</si>
  <si>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</si>
  <si>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</si>
  <si>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</si>
  <si>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</si>
  <si>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</si>
  <si>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</si>
  <si>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</si>
  <si>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</si>
  <si>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</si>
  <si>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</si>
  <si>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</si>
  <si>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</si>
  <si>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</si>
  <si>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</si>
  <si>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</si>
  <si>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</si>
  <si>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</si>
  <si>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</si>
  <si>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</si>
  <si>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</si>
  <si>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</si>
  <si>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</si>
  <si>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</si>
  <si>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</si>
  <si>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</si>
  <si>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</si>
  <si>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</si>
  <si>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</si>
  <si>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</si>
  <si>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</si>
  <si>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</si>
  <si>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</si>
  <si>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</si>
  <si>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</si>
  <si>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</si>
  <si>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</si>
  <si>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</si>
  <si>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</si>
  <si>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</si>
  <si>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</si>
  <si>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</si>
  <si>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</si>
  <si>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</si>
  <si>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</si>
  <si>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</si>
  <si>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</si>
  <si>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</si>
  <si>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</si>
  <si>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</si>
  <si>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</si>
  <si>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</si>
  <si>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</si>
  <si>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</si>
  <si>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</si>
  <si>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</si>
  <si>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</si>
  <si>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</si>
  <si>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</si>
  <si>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</si>
  <si>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</si>
  <si>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</si>
  <si>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</si>
  <si>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</si>
  <si>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</si>
  <si>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</si>
  <si>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</si>
  <si>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</si>
  <si>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</si>
  <si>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</si>
  <si>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</si>
  <si>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</si>
  <si>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</si>
  <si>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</si>
  <si>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</si>
  <si>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</si>
  <si>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</si>
  <si>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</si>
  <si>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</si>
  <si>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</si>
  <si>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</si>
  <si>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</si>
  <si>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</si>
  <si>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</si>
  <si>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</si>
  <si>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</si>
  <si>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</si>
  <si>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</si>
  <si>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</si>
  <si>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</si>
  <si>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</si>
  <si>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</si>
  <si>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</si>
  <si>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</si>
  <si>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</si>
  <si>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</si>
  <si>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</si>
  <si>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</si>
  <si>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</si>
  <si>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</si>
  <si>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</si>
  <si>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</si>
  <si>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</si>
  <si>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</si>
  <si>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</si>
  <si>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</si>
  <si>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</si>
  <si>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</si>
  <si>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</si>
  <si>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</si>
  <si>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</si>
  <si>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</si>
  <si>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</si>
  <si>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</si>
  <si>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</si>
  <si>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</si>
  <si>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</si>
  <si>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</si>
  <si>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</si>
  <si>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</si>
  <si>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</si>
  <si>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</si>
  <si>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</si>
  <si>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</si>
  <si>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</si>
  <si>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</si>
  <si>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</si>
  <si>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</si>
  <si>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</si>
  <si>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</si>
  <si>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</si>
  <si>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</si>
  <si>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</si>
  <si>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</si>
  <si>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</si>
  <si>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</si>
  <si>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</si>
  <si>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</si>
  <si>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</si>
  <si>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</si>
  <si>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</si>
  <si>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</si>
  <si>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</si>
  <si>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</si>
  <si>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</si>
  <si>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</si>
  <si>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</si>
  <si>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</si>
  <si>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</si>
  <si>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</si>
  <si>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</si>
  <si>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</si>
  <si>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</si>
  <si>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</si>
  <si>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</si>
  <si>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</si>
  <si>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</si>
  <si>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</si>
  <si>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</si>
  <si>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</si>
  <si>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</si>
  <si>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</si>
  <si>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</si>
  <si>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</si>
  <si>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</si>
  <si>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</si>
  <si>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</si>
  <si>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</si>
  <si>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</si>
  <si>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</si>
  <si>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</si>
  <si>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</si>
  <si>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</si>
  <si>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</si>
  <si>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</si>
  <si>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</si>
  <si>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</si>
  <si>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</si>
  <si>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</si>
  <si>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</si>
  <si>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</si>
  <si>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</si>
  <si>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</si>
  <si>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</si>
  <si>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</si>
  <si>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</si>
  <si>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</si>
  <si>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</si>
  <si>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</si>
  <si>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</si>
  <si>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</si>
  <si>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</si>
  <si>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</si>
  <si>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</si>
  <si>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</si>
  <si>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</si>
  <si>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</si>
  <si>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</si>
  <si>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</si>
  <si>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</si>
  <si>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</si>
  <si>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</si>
  <si>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</si>
  <si>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</si>
  <si>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</si>
  <si>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</si>
  <si>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</si>
  <si>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</si>
  <si>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</si>
  <si>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</si>
  <si>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</si>
  <si>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</si>
  <si>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</si>
  <si>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</si>
  <si>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</si>
  <si>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</si>
  <si>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</si>
  <si>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</si>
  <si>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</si>
  <si>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</si>
  <si>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</si>
  <si>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</si>
  <si>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</si>
  <si>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</si>
  <si>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</si>
  <si>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</si>
  <si>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</si>
  <si>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</si>
  <si>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</si>
  <si>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</si>
  <si>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</si>
  <si>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</si>
  <si>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</si>
  <si>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</si>
  <si>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</si>
  <si>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</si>
  <si>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</si>
  <si>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</si>
  <si>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</si>
  <si>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</si>
  <si>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</si>
  <si>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</si>
  <si>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</si>
  <si>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</si>
  <si>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</si>
  <si>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</si>
  <si>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</si>
  <si>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</si>
  <si>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</si>
  <si>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</si>
  <si>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</si>
  <si>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</si>
  <si>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</si>
  <si>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</si>
  <si>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</si>
  <si>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</si>
  <si>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</si>
  <si>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</si>
  <si>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</si>
  <si>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</si>
  <si>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</si>
  <si>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</si>
  <si>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</si>
  <si>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</si>
  <si>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</si>
  <si>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</si>
  <si>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</si>
  <si>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</si>
  <si>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</si>
  <si>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</si>
  <si>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</si>
  <si>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</si>
  <si>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</si>
  <si>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</si>
  <si>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</si>
  <si>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</si>
  <si>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</si>
  <si>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</si>
  <si>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</si>
  <si>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</si>
  <si>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</si>
  <si>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</si>
  <si>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</si>
  <si>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</si>
  <si>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</si>
  <si>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</si>
  <si>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</si>
  <si>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</si>
  <si>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</si>
  <si>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</si>
  <si>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</si>
  <si>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</si>
  <si>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</si>
  <si>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</si>
  <si>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</si>
  <si>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</si>
  <si>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</si>
  <si>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</si>
  <si>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</si>
  <si>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</si>
  <si>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</si>
  <si>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</si>
  <si>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</si>
  <si>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</si>
  <si>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</si>
  <si>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</si>
  <si>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</si>
  <si>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</si>
  <si>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</si>
  <si>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</si>
  <si>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</si>
  <si>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</si>
  <si>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</si>
  <si>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</si>
  <si>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</si>
  <si>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</si>
  <si>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</si>
  <si>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</si>
  <si>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</si>
  <si>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</si>
  <si>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</si>
  <si>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</si>
  <si>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</si>
  <si>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</si>
  <si>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</si>
  <si>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</si>
  <si>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</si>
  <si>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</si>
  <si>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</si>
  <si>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</si>
  <si>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</si>
  <si>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</si>
  <si>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</si>
  <si>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</si>
  <si>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</si>
  <si>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</si>
  <si>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</si>
  <si>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</si>
  <si>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</si>
  <si>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</si>
  <si>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</si>
  <si>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</si>
  <si>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</si>
  <si>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</si>
  <si>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</si>
  <si>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</si>
  <si>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</si>
  <si>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</si>
  <si>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</si>
  <si>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</si>
  <si>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</si>
  <si>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</si>
  <si>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</si>
  <si>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</si>
  <si>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</si>
  <si>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</si>
  <si>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</si>
  <si>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</si>
  <si>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</si>
  <si>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</si>
  <si>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</si>
  <si>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</si>
  <si>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</si>
  <si>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</si>
  <si>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</si>
  <si>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</si>
  <si>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</si>
  <si>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</si>
  <si>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</si>
  <si>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</si>
  <si>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</si>
  <si>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</si>
  <si>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</si>
  <si>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</si>
  <si>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</si>
  <si>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</si>
  <si>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</si>
  <si>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</si>
  <si>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</si>
  <si>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</si>
  <si>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</si>
  <si>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</si>
  <si>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</si>
  <si>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</si>
  <si>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</si>
  <si>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</si>
  <si>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</si>
  <si>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</si>
  <si>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</si>
  <si>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</si>
  <si>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</si>
  <si>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</si>
  <si>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</si>
  <si>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</si>
  <si>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</si>
  <si>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</si>
  <si>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</si>
  <si>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</si>
  <si>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</si>
  <si>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</si>
  <si>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</si>
  <si>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</si>
  <si>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</si>
  <si>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</si>
  <si>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</si>
  <si>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</si>
  <si>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</si>
  <si>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</si>
  <si>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</si>
  <si>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</si>
  <si>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</si>
  <si>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</si>
  <si>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</si>
  <si>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</si>
  <si>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</si>
  <si>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</si>
  <si>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</si>
  <si>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</si>
  <si>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</si>
  <si>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</si>
  <si>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</si>
  <si>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</si>
  <si>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</si>
  <si>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</si>
  <si>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</si>
  <si>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</si>
  <si>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</si>
  <si>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</si>
  <si>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</si>
  <si>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</si>
  <si>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</si>
  <si>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</si>
  <si>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</si>
  <si>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</si>
  <si>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</si>
  <si>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</si>
  <si>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</si>
  <si>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</si>
  <si>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</si>
  <si>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</si>
  <si>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</si>
  <si>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</si>
  <si>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</si>
  <si>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</si>
  <si>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</si>
  <si>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</si>
  <si>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</si>
  <si>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</si>
  <si>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</si>
  <si>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</si>
  <si>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</si>
  <si>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</si>
  <si>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</si>
  <si>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</si>
  <si>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</si>
  <si>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</si>
  <si>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</si>
  <si>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</si>
  <si>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</si>
  <si>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</si>
  <si>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</si>
  <si>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</si>
  <si>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</si>
  <si>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</si>
  <si>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</si>
  <si>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</si>
  <si>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</si>
  <si>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</si>
  <si>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</si>
  <si>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</si>
  <si>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</si>
  <si>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</si>
  <si>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</si>
  <si>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</si>
  <si>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</si>
  <si>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</si>
  <si>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</si>
  <si>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</si>
  <si>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</si>
  <si>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</si>
  <si>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</si>
  <si>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</si>
  <si>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</si>
  <si>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</si>
  <si>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</si>
  <si>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</si>
  <si>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</si>
  <si>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</si>
  <si>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</si>
  <si>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</si>
  <si>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</si>
  <si>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</si>
  <si>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</si>
  <si>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</si>
  <si>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</si>
  <si>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</si>
  <si>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</si>
  <si>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</si>
  <si>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</si>
  <si>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</si>
  <si>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</si>
  <si>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</si>
  <si>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</si>
  <si>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</si>
  <si>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</si>
  <si>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</si>
  <si>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</si>
  <si>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</si>
  <si>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</si>
  <si>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</si>
  <si>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</si>
  <si>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</si>
  <si>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</si>
  <si>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</si>
  <si>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</si>
  <si>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</si>
  <si>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</si>
  <si>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</si>
  <si>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</si>
  <si>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</si>
  <si>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</si>
  <si>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</si>
  <si>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</si>
  <si>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</si>
  <si>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</si>
  <si>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</si>
  <si>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</si>
  <si>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</si>
  <si>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</si>
  <si>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</si>
  <si>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</si>
  <si>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</si>
  <si>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</si>
  <si>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</si>
  <si>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</si>
  <si>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</si>
  <si>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</si>
  <si>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</si>
  <si>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</si>
  <si>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</si>
  <si>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</si>
  <si>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</si>
  <si>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</si>
  <si>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</si>
  <si>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</si>
  <si>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</si>
  <si>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</si>
  <si>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</si>
  <si>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</si>
  <si>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</si>
  <si>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</si>
  <si>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</si>
  <si>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</si>
  <si>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</si>
  <si>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</si>
  <si>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</si>
  <si>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</si>
  <si>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</si>
  <si>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</si>
  <si>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</si>
  <si>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</si>
  <si>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</si>
  <si>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</si>
  <si>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</si>
  <si>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 xml:space="preserve">Down Again 55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</si>
  <si>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</si>
  <si>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</si>
  <si>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</si>
  <si>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</si>
  <si>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</si>
  <si>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</si>
  <si>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</si>
  <si>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at site </t>
  </si>
  <si>
    <t>TT-20251031-00812 // NA</t>
  </si>
  <si>
    <t xml:space="preserve">ETA 40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</si>
</sst>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5" totalsRowShown="0" headerRowDxfId="48" dataDxfId="47" headerRowBorderDxfId="45" tableBorderDxfId="46" totalsRowBorderDxfId="44">
  <autoFilter ref="A1:L1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tabSelected="1" workbookViewId="0">
      <selection activeCell="D5" sqref="D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299.6362759259282</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4.764166667155223E-2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3.4354629635345191E-2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70"/>
      <c r="E5" s="134"/>
      <c r="F5" s="135"/>
      <c r="G5" s="136">
        <f ca="1">IFERROR(NOW()-F5,"")</f>
        <v>45962.584701851854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45962.584701851854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45962.584701851854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45962.584701851854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45962.584701851854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45962.584701851854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45962.584701851854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45962.584701851854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45962.584701851854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45962.584701851854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45962.584701851854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45962.584701851854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45962.584701851854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45962.584701851854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45962.584701851854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45962.584701851854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45962.584701851854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45962.584701851854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45962.584701851854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45962.584701851854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45962.584701851854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45962.584701851854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45962.584701851854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45962.584701851854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45962.584701851854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45962.584701851854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45962.584701851854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45962.584701851854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45962.584701851854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45962.584701851854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45962.584701851854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45962.584701851854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45962.584701851854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45962.584701851854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45962.584701851854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45962.584701851854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45962.584701851854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45962.584701851854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45962.584701851854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45962.584701851854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45962.584701851854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45962.584701851854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45962.584701851854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45962.584701851854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45962.584701851854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45962.584701851854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45962.584701851854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45962.584701851854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45962.584701851854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45962.584701851854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45962.584701851854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45962.584701851854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45962.584701851854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45962.584701851854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45962.584701851854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45962.584701851854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45962.584701851854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45962.584701851854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45962.584701851854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45962.584701851854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45962.584701851854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45962.584701851854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45962.584701851854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45962.584701851854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45962.584701851854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45962.584701851854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45962.584701851854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45962.584701851854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45962.584701851854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45962.584701851854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45962.584701851854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45962.584701851854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45962.584701851854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45962.584701851854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45962.584701851854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45962.584701851854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45962.584701851854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45962.584701851854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45962.584701851854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45962.584701851854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45962.584701851854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45962.584701851854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45962.584701851854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45962.584701851854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45962.584701851854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45962.584701851854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45962.584701851854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45962.584701851854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45962.584701851854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45962.584701851854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45962.584701851854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45962.584701851854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45962.584701851854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45962.584701851854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45962.584701851854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45962.584701851854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45962.584701851854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45962.584701851854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45962.584701851854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45962.584701851854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45962.584701851854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45962.584701851854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45962.584701851854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45962.584701851854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45962.584701851854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45962.584701851854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45962.584701851854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45962.584701851854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45962.584701851854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45962.584701851854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45962.584701851854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45962.584701851854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45962.584701851854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45962.584701851854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45962.584701851854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45962.584701851854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45962.584701851854</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45962.584701851854</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45962.584701851854</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DA59C10-29DD-4B2E-9CB7-BB8E721D5EAA}"/>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137.58486388889287</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3.8426185185235227</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7.4794444444705732E-2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2.8671759260760155E-2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45962.584701851854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45962.584701851854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45962.584701851854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45962.584701851854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45962.584701851854</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45962.584701851854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45962.584701851854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45962.584701851854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45962.584701851854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45962.584701851854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45962.584701851854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45962.584701851854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45962.584701851854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45962.584701851854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45962.584701851854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45962.584701851854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45962.584701851854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45962.584701851854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45962.584701851854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45962.584701851854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45962.584701851854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45962.584701851854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45962.584701851854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45962.584701851854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45962.584701851854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45962.584701851854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45962.584701851854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45962.584701851854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45962.584701851854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45962.584701851854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45962.584701851854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45962.584701851854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45962.584701851854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45962.584701851854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45962.584701851854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45962.584701851854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45962.584701851854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45962.584701851854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45962.584701851854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45962.584701851854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45962.584701851854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45962.584701851854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45962.584701851854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45962.584701851854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45962.584701851854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45962.584701851854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45962.584701851854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45962.584701851854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45962.584701851854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45962.584701851854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45962.584701851854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45962.584701851854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45962.584701851854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45962.584701851854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45962.584701851854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45962.584701851854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45962.584701851854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45962.584701851854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45962.584701851854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45962.584701851854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45962.584701851854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45962.584701851854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45962.584701851854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45962.584701851854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45962.584701851854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45962.584701851854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45962.584701851854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45962.584701851854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45962.584701851854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45962.584701851854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45962.584701851854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45962.584701851854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45962.584701851854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45962.584701851854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45962.584701851854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45962.584701851854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45962.584701851854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45962.584701851854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45962.584701851854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45962.584701851854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45962.584701851854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45962.584701851854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45962.584701851854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45962.584701851854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45962.584701851854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45962.584701851854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45962.584701851854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45962.584701851854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45962.584701851854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45962.584701851854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45962.584701851854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45962.584701851854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45962.584701851854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45962.584701851854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45962.584701851854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45962.584701851854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45962.584701851854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45962.584701851854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45962.584701851854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45962.584701851854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45962.584701851854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45962.584701851854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45962.584701851854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45962.584701851854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45962.584701851854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45962.584701851854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45962.584701851854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45962.584701851854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45962.584701851854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45962.584701851854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45962.584701851854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45962.584701851854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45962.584701851854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45962.584701851854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45962.584701851854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45962.584701851854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45962.584701851854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45962.584701851854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45962.584701851854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45962.584701851854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45962.584701851854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45962.584701851854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45962.584701851854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45962.584701851854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45962.584701851854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45962.584701851854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45962.584701851854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45962.584701851854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45962.584701851854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45962.584701851854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45962.584701851854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45962.584701851854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45962.584701851854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45962.584701851854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45962.584701851854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45962.584701851854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45962.584701851854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45962.584701851854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45962.584701851854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45962.584701851854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45962.584701851854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45962.584701851854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45962.584701851854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45962.584701851854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45962.584701851854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45962.584701851854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45962.584701851854</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45962.584701851854</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45962.584701851854</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45962.584701851854</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45962.584701851854</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45962.584701851854</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45962.584701851854</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45962.584701851854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45962.584701851854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45962.584701851854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45962.584701851854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45962.584701851854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45962.584701851854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45962.584701851854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45962.584701851854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45962.584701851854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45962.584701851854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45962.584701851854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45962.584701851854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45962.584701851854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45962.584701851854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45962.584701851854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45962.584701851854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45962.584701851854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45962.584701851854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45962.584701851854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45962.584701851854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45962.584701851854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45962.584701851854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45962.584701851854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45962.584701851854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45962.584701851854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45962.584701851854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45962.584701851854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45962.584701851854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45962.584701851854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45962.584701851854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45962.584701851854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45962.584701851854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45962.584701851854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45962.584701851854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45962.584701851854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45962.584701851854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45962.584701851854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45962.584701851854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45962.584701851854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45962.584701851854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45962.584701851854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45962.584701851854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45962.584701851854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45962.584701851854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45962.584701851854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45962.584701851854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45962.584701851854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45962.584701851854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45962.584701851854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45962.584701851854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45962.584701851854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45962.584701851854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45962.584701851854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45962.584701851854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45962.584701851854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45962.584701851854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45962.584701851854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45962.584701851854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45962.584701851854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45962.584701851854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45962.584701851854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45962.584701851854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45962.584701851854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45962.584701851854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45962.584701851854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45962.584701851854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45962.584701851854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45962.584701851854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45962.584701851854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45962.584701851854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45962.584701851854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45962.584701851854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45962.584701851854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45962.584701851854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45962.584701851854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45962.584701851854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45962.584701851854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45962.584701851854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45962.584701851854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45962.584701851854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45962.584701851854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45962.584701851854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45962.584701851854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45962.584701851854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45962.584701851854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45962.584701851854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45962.584701851854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45962.584701851854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45962.584701851854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45962.584701851854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45962.584701851854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45962.584701851854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45962.584701851854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45962.584701851854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45962.584701851854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45962.584701851854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45962.584701851854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45962.584701851854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45962.584701851854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45962.584701851854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45962.584701851854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45962.584701851854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45962.584701851854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45962.584701851854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45962.584701851854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45962.584701851854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45962.584701851854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45962.584701851854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45962.584701851854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45962.584701851854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45962.584701851854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45962.584701851854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45962.584701851854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45962.584701851854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45962.584701851854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45962.584701851854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45962.584701851854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45962.584701851854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45962.584701851854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45962.584701851854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45962.584701851854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45962.584701851854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45962.584701851854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45962.584701851854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45962.584701851854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45962.584701851854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45962.584701851854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45962.584701851854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45962.584701851854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45962.584701851854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45962.584701851854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45962.584701851854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45962.584701851854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45962.584701851854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45962.584701851854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45962.584701851854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45962.584701851854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45962.584701851854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45962.584701851854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45962.584701851854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45962.584701851854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45962.584701851854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45962.584701851854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45962.584701851854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45962.584701851854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45962.584701851854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45962.584701851854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45962.584701851854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45962.584701851854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45962.584701851854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45962.584701851854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45962.584701851854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45962.584701851854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45962.584701851854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45962.584701851854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45962.584701851854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45962.584701851854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45962.584701851854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45962.584701851854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45962.584701851854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45962.584701851854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45962.584701851854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45962.584701851854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45962.584701851854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45962.584701851854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45962.584701851854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45962.584701851854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45962.584701851854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45962.584701851854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45962.584701851854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45962.584701851854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45962.584701851854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45962.584701851854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45962.584701851854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45962.584701851854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45962.584701851854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45962.584701851854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45962.584701851854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45962.584701851854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45962.584701851854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45962.584701851854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45962.584701851854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45962.584701851854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45962.584701851854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45962.584701851854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45962.584701851854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45962.584701851854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45962.584701851854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45962.584701851854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45962.584701851854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45962.584701851854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45962.584701851854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45962.584701851854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45962.584701851854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45962.584701851854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45962.584701851854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45962.584701851854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45962.584701851854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45962.584701851854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45962.584701851854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45962.584701851854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45962.584701851854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45962.584701851854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45962.584701851854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45962.584701851854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45962.584701851854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45962.584701851854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45962.584701851854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45962.584701851854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45962.584701851854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45962.584701851854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45962.584701851854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45962.584701851854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45962.584701851854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45962.584701851854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45962.584701851854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45962.584701851854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45962.584701851854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45962.584701851854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45962.584701851854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45962.584701851854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45962.584701851854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45962.584701851854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45962.584701851854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45962.584701851854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45962.584701851854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45962.584701851854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45962.584701851854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45962.584701851854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45962.584701851854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45962.584701851854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45962.584701851854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45962.584701851854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45962.584701851854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45962.584701851854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45962.584701851854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45962.584701851854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45962.584701851854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45962.584701851854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45962.584701851854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45962.584701851854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45962.584701851854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45962.584701851854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45962.584701851854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45962.584701851854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45962.584701851854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45962.584701851854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45962.584701851854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45962.584701851854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45962.584701851854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45962.584701851854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45962.584701851854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45962.584701851854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45962.584701851854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45962.584701851854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45962.584701851854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45962.584701851854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45962.584701851854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45962.584701851854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45962.584701851854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45962.584701851854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45962.584701851854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45962.584701851854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45962.584701851854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45962.584701851854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45962.584701851854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45962.584701851854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45962.584701851854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45962.584701851854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45962.584701851854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45962.584701851854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45962.584701851854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45962.584701851854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45962.584701851854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45962.584701851854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45962.584701851854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45962.584701851854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45962.584701851854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45962.584701851854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45962.584701851854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45962.584701851854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45962.584701851854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45962.584701851854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45962.584701851854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45962.584701851854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45962.584701851854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45962.584701851854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45962.584701851854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45962.584701851854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45962.584701851854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45962.584701851854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45962.584701851854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45962.584701851854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45962.584701851854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45962.584701851854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45962.584701851854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45962.584701851854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45962.584701851854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45962.584701851854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45962.584701851854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45962.584701851854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45962.584701851854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45962.584701851854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45962.584701851854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45962.584701851854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45962.584701851854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45962.584701851854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45962.584701851854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45962.584701851854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45962.584701851854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45962.584701851854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45962.584701851854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45962.584701851854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45962.584701851854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45962.584701851854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45962.584701851854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45962.584701851854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45962.584701851854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45962.584701851854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45962.584701851854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45962.584701851854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45962.584701851854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45962.584701851854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45962.584701851854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45962.584701851854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45962.584701851854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45962.584701851854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45962.584701851854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45962.584701851854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45962.584701851854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45962.584701851854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45962.584701851854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45962.584701851854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45962.584701851854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45962.584701851854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45962.584701851854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45962.584701851854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45962.584701851854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45962.584701851854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45962.584701851854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45962.584701851854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45962.584701851854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45962.584701851854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45962.584701851854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45962.584701851854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45962.584701851854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45962.584701851854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45962.584701851854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45962.584701851854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45962.584701851854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45962.584701851854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45962.584701851854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45962.584701851854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45962.584701851854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45962.584701851854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45962.584701851854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45962.584701851854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45962.584701851854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45962.584701851854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45962.584701851854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45962.584701851854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45962.584701851854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45962.584701851854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45962.584701851854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45962.584701851854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45962.584701851854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45962.584701851854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45962.584701851854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45962.584701851854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45962.584701851854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45962.584701851854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45962.584701851854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45962.584701851854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45962.584701851854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45962.584701851854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45962.584701851854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45962.584701851854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45962.584701851854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45962.584701851854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45962.584701851854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45962.584701851854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45962.584701851854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45962.584701851854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45962.584701851854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45962.584701851854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45962.584701851854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45962.584701851854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45962.584701851854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45962.584701851854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45962.584701851854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45962.584701851854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45962.584701851854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45962.584701851854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45962.584701851854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45962.584701851854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45962.584701851854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45962.584701851854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45962.584701851854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45962.584701851854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45962.584701851854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45962.584701851854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45962.584701851854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45962.584701851854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45962.584701851854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45962.584701851854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45962.584701851854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45962.584701851854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45962.584701851854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45962.584701851854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45962.584701851854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45962.584701851854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45962.584701851854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45962.584701851854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45962.584701851854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45962.584701851854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45962.584701851854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45962.584701851854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45962.584701851854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45962.584701851854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45962.584701851854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45962.584701851854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45962.584701851854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45962.584701851854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45962.584701851854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45962.584701851854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45962.584701851854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45962.584701851854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45962.584701851854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45962.584701851854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45962.584701851854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45962.584701851854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45962.584701851854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45962.584701851854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45962.584701851854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45962.584701851854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45962.584701851854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45962.584701851854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45962.584701851854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45962.584701851854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45962.584701851854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45962.584701851854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45962.584701851854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45962.584701851854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45962.584701851854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45962.584701851854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45962.584701851854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45962.584701851854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45962.584701851854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45962.584701851854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45962.584701851854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45962.584701851854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45962.584701851854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45962.584701851854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45962.584701851854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45962.584701851854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45962.584701851854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45962.584701851854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45962.584701851854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45962.584701851854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45962.584701851854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45962.584701851854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45962.584701851854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45962.584701851854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45962.584701851854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45962.584701851854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45962.584701851854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45962.584701851854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45962.584701851854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45962.584701851854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45962.584701851854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45962.584701851854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45962.584701851854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45962.584701851854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45962.584701851854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45962.584701851854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45962.584701851854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45962.584701851854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45962.584701851854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45962.584701851854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45962.584701851854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45962.584701851854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45962.584701851854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45962.584701851854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45962.584701851854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45962.584701851854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45962.584701851854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45962.584701851854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45962.584701851854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45962.584701851854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45962.584701851854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45962.584701851854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45962.584701851854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45962.584701851854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45962.584701851854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45962.584701851854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45962.584701851854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45962.584701851854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45962.584701851854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45962.584701851854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45962.584701851854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45962.584701851854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45962.584701851854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45962.584701851854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45962.584701851854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45962.584701851854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45962.584701851854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45962.584701851854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45962.584701851854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45962.584701851854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45962.584701851854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45962.584701851854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45962.584701851854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45962.584701851854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45962.584701851854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45962.584701851854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45962.584701851854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45962.584701851854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45962.584701851854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45962.584701851854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45962.584701851854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45962.584701851854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45962.584701851854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45962.584701851854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45962.584701851854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45962.584701851854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45962.584701851854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45962.584701851854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45962.584701851854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45962.584701851854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45962.584701851854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45962.584701851854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45962.584701851854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45962.584701851854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45962.584701851854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45962.584701851854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45962.584701851854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45962.584701851854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45962.584701851854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45962.584701851854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45962.584701851854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45962.584701851854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45962.584701851854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45962.584701851854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45962.584701851854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45962.584701851854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45962.584701851854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45962.584701851854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45962.584701851854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45962.584701851854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45962.584701851854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45962.584701851854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45962.584701851854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45962.584701851854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45962.584701851854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45962.584701851854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45962.584701851854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45962.584701851854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45962.584701851854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45962.584701851854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45962.584701851854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45962.584701851854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45962.584701851854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45962.584701851854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45962.584701851854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45962.584701851854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45962.584701851854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45962.584701851854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45962.584701851854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45962.584701851854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45962.584701851854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45962.584701851854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45962.584701851854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45962.584701851854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45962.584701851854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45962.584701851854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45962.584701851854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45962.584701851854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45962.584701851854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45962.584701851854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45962.584701851854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45962.584701851854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45962.584701851854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45962.584701851854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45962.584701851854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45962.584701851854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45962.584701851854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45962.584701851854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45962.584701851854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45962.584701851854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45962.584701851854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45962.584701851854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45962.584701851854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45962.584701851854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45962.584701851854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45962.584701851854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45962.584701851854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45962.584701851854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45962.584701851854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45962.584701851854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45962.584701851854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45962.584701851854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45962.584701851854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45962.584701851854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45962.584701851854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45962.584701851854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45962.584701851854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45962.584701851854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45962.584701851854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45962.584701851854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45962.584701851854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45962.584701851854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45962.584701851854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45962.584701851854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45962.584701851854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45962.584701851854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45962.584701851854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45962.584701851854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45962.584701851854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45962.584701851854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45962.584701851854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45962.584701851854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45962.584701851854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45962.584701851854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45962.584701851854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45962.584701851854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45962.584701851854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45962.584701851854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45962.584701851854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45962.584701851854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45962.584701851854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45962.584701851854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45962.584701851854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45962.584701851854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45962.584701851854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45962.584701851854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45962.584701851854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45962.584701851854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45962.584701851854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45962.584701851854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45962.584701851854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45962.584701851854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45962.584701851854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45962.584701851854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45962.584701851854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45962.584701851854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45962.584701851854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45962.584701851854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45962.584701851854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45962.584701851854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45962.584701851854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45962.584701851854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45962.584701851854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45962.584701851854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45962.584701851854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45962.584701851854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45962.584701851854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45962.584701851854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45962.584701851854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45962.584701851854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45962.584701851854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45962.584701851854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45962.584701851854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45962.584701851854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45962.584701851854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45962.584701851854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45962.584701851854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45962.584701851854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45962.584701851854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45962.584701851854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45962.584701851854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45962.584701851854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45962.584701851854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45962.584701851854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45962.584701851854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45962.584701851854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45962.584701851854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45962.584701851854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45962.584701851854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45962.584701851854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45962.584701851854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45962.584701851854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45962.584701851854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45962.584701851854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45962.584701851854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45962.584701851854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45962.584701851854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45962.584701851854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45962.584701851854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45962.584701851854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45962.584701851854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45962.584701851854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45962.584701851854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45962.584701851854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45962.584701851854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45962.584701851854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45962.584701851854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45962.584701851854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45962.584701851854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45962.584701851854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45962.584701851854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45962.584701851854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45962.584701851854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45962.584701851854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45962.584701851854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45962.584701851854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45962.584701851854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45962.584701851854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45962.584701851854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45962.584701851854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45962.584701851854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45962.584701851854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45962.584701851854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45962.584701851854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45962.584701851854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45962.584701851854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45962.584701851854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45962.584701851854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45962.584701851854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45962.584701851854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45962.584701851854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45962.584701851854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45962.584701851854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45962.584701851854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45962.584701851854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45962.584701851854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45962.584701851854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45962.584701851854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45962.584701851854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45962.584701851854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45962.584701851854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45962.584701851854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45962.584701851854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45962.584701851854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45962.584701851854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45962.584701851854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45962.584701851854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45962.584701851854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45962.584701851854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45962.584701851854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45962.584701851854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45962.584701851854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45962.584701851854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45962.584701851854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45962.584701851854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45962.584701851854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45962.584701851854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45962.584701851854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45962.584701851854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45962.584701851854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45962.584701851854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45962.584701851854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45962.584701851854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45962.584701851854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45962.584701851854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45962.584701851854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45962.584701851854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45962.584701851854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45962.584701851854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45962.584701851854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45962.584701851854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45962.584701851854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45962.584701851854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45962.584701851854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45962.584701851854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45962.584701851854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45962.584701851854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45962.584701851854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45962.584701851854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45962.584701851854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45962.584701851854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45962.584701851854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45962.584701851854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45962.584701851854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45962.584701851854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45962.584701851854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45962.584701851854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45962.584701851854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45962.584701851854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45962.584701851854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45962.584701851854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45962.584701851854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45962.584701851854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45962.584701851854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45962.584701851854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45962.584701851854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45962.584701851854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45962.584701851854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45962.584701851854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45962.584701851854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45962.584701851854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45962.584701851854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45962.584701851854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45962.584701851854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45962.584701851854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45962.584701851854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45962.584701851854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45962.584701851854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45962.584701851854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45962.584701851854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45962.584701851854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45962.584701851854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45962.584701851854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45962.584701851854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45962.584701851854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45962.584701851854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45962.584701851854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45962.584701851854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45962.584701851854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45962.584701851854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45962.584701851854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45962.584701851854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45962.584701851854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45962.584701851854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45962.584701851854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45962.584701851854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45962.584701851854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45962.584701851854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45962.584701851854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45962.584701851854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45962.584701851854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45962.584701851854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45962.584701851854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45962.584701851854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45962.584701851854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45962.584701851854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45962.584701851854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45962.584701851854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45962.584701851854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45962.584701851854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45962.584701851854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45962.584701851854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45962.584701851854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45962.584701851854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45962.584701851854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45962.584701851854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45962.584701851854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45962.584701851854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45962.584701851854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45962.584701851854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45962.584701851854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45962.584701851854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45962.584701851854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45962.584701851854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45962.584701851854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45962.584701851854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45962.584701851854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45962.584701851854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45962.584701851854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45962.584701851854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45962.584701851854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45962.584701851854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45962.584701851854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45962.584701851854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45962.584701851854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45962.584701851854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45962.584701851854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45962.584701851854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45962.584701851854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45962.584701851854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45962.584701851854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45962.584701851854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45962.584701851854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45962.584701851854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45962.584701851854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45962.584701851854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45962.584701851854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45962.584701851854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45962.584701851854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45962.584701851854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45962.584701851854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45962.584701851854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45962.584701851854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45962.584701851854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45962.584701851854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45962.584701851854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45962.584701851854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45962.584701851854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45962.584701851854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45962.584701851854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45962.584701851854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45962.584701851854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45962.584701851854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45962.584701851854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45962.584701851854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45962.584701851854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45962.584701851854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45962.584701851854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45962.584701851854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45962.584701851854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45962.584701851854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45962.584701851854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45962.584701851854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45962.584701851854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45962.584701851854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45962.584701851854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45962.584701851854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45962.584701851854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45962.584701851854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45962.584701851854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45962.584701851854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45962.584701851854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45962.584701851854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45962.584701851854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45962.584701851854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45962.584701851854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45962.584701851854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45962.584701851854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45962.584701851854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45962.584701851854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45962.584701851854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45962.584701851854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45962.584701851854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45962.584701851854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45962.584701851854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45962.584701851854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45962.584701851854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45962.584701851854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45962.584701851854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45962.584701851854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45962.584701851854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45962.584701851854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45962.584701851854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45962.584701851854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45962.584701851854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45962.584701851854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45962.584701851854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45962.584701851854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45962.584701851854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45962.584701851854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45962.584701851854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45962.584701851854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45962.584701851854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45962.584701851854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45962.584701851854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45962.584701851854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45962.584701851854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45962.584701851854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45962.584701851854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45962.584701851854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45962.584701851854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45962.584701851854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45962.584701851854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45962.584701851854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45962.584701851854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45962.584701851854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45962.584701851854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45962.584701851854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45962.584701851854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45962.584701851854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45962.584701851854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45962.584701851854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45962.584701851854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45962.584701851854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45962.584701851854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45962.584701851854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45962.584701851854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45962.584701851854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45962.584701851854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45962.584701851854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45962.584701851854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45962.584701851854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45962.584701851854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45962.584701851854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45962.584701851854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45962.584701851854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45962.584701851854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45962.584701851854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45962.584701851854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45962.584701851854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45962.584701851854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45962.584701851854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45962.584701851854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45962.584701851854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45962.584701851854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45962.584701851854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45962.584701851854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45962.584701851854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45962.584701851854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45962.584701851854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45962.584701851854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45962.584701851854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45962.584701851854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45962.584701851854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45962.584701851854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45962.584701851854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45962.584701851854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45962.584701851854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45962.584701851854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45962.584701851854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45962.584701851854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45962.584701851854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45962.584701851854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45962.584701851854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45962.584701851854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45962.584701851854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45962.584701851854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45962.584701851854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45962.584701851854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45962.584701851854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45962.584701851854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45962.584701851854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45962.584701851854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45962.584701851854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45962.584701851854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45962.584701851854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45962.584701851854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45962.584701851854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45962.584701851854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45962.584701851854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45962.584701851854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45962.584701851854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45962.584701851854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45962.584701851854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45962.584701851854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45962.584701851854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45962.584701851854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45962.584701851854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45962.584701851854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45962.584701851854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45962.584701851854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45962.584701851854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45962.584701851854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45962.584701851854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45962.584701851854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45962.584701851854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45962.584701851854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45962.584701851854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45962.584701851854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45962.584701851854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45962.584701851854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45962.584701851854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45962.584701851854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45962.584701851854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45962.584701851854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45962.584701851854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45962.584701851854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45962.584701851854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45962.584701851854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45962.584701851854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45962.584701851854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45962.584701851854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45962.584701851854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45962.584701851854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45962.584701851854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45962.584701851854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45962.584701851854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45962.584701851854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45962.584701851854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45962.584701851854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45962.584701851854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45962.584701851854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45962.584701851854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45962.584701851854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45962.584701851854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45962.584701851854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45962.584701851854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45962.584701851854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45962.584701851854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45962.584701851854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45962.584701851854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45962.584701851854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45962.584701851854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45962.584701851854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45962.584701851854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45962.584701851854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45962.584701851854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45962.584701851854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45962.584701851854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45962.584701851854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45962.584701851854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45962.584701851854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45962.584701851854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45962.584701851854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45962.584701851854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45962.584701851854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45962.584701851854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45962.584701851854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45962.584701851854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45962.584701851854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45962.584701851854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45962.584701851854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45962.584701851854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45962.584701851854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45962.584701851854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45962.584701851854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45962.584701851854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5"/>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259.10398425925814</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1.6159518518543337</v>
      </c>
      <c r="H3" s="122">
        <v>45960.963101851848</v>
      </c>
      <c r="I3" s="118" t="str">
        <f>IFERROR(VLOOKUP(D3,DB!A:F,6,0),"")</f>
        <v>SCECO</v>
      </c>
      <c r="J3" s="118" t="str">
        <f>IFERROR(VLOOKUP(D3,DB!A:G,7,0),"")</f>
        <v>Weak</v>
      </c>
      <c r="K3" s="124" t="s">
        <v>39118</v>
      </c>
      <c r="L3" s="120" t="str">
        <f>IFERROR(VLOOKUP(D3,DB!A:I,9,0),"")</f>
        <v>Latis</v>
      </c>
    </row>
    <row r="4" spans="1:16" ht="15" customHeight="1">
      <c r="A4" s="118" t="s">
        <v>39119</v>
      </c>
      <c r="B4" s="118" t="str">
        <f>IFERROR(VLOOKUP(D4,DB!A:K,11,0),"")</f>
        <v>R4</v>
      </c>
      <c r="C4" s="119">
        <v>1</v>
      </c>
      <c r="D4" s="120" t="s">
        <v>29066</v>
      </c>
      <c r="E4" s="97" t="s">
        <v>39104</v>
      </c>
      <c r="F4" s="122">
        <v>45962.56795138889</v>
      </c>
      <c r="G4" s="123">
        <f ca="1">IFERROR(NOW()-F4,"")</f>
        <v>1.6750462964409962E-2</v>
      </c>
      <c r="H4" s="122">
        <v>45962.56795138889</v>
      </c>
      <c r="I4" s="118" t="str">
        <f>IFERROR(VLOOKUP(D4,DB!A:F,6,0),"")</f>
        <v>SCECO</v>
      </c>
      <c r="J4" s="118" t="str">
        <f>IFERROR(VLOOKUP(D4,DB!A:G,7,0),"")</f>
        <v>Good</v>
      </c>
      <c r="K4" s="124" t="s">
        <v>39120</v>
      </c>
      <c r="L4" s="120" t="str">
        <f>IFERROR(VLOOKUP(D4,DB!A:I,9,0),"")</f>
        <v>Latis</v>
      </c>
    </row>
    <row r="5" spans="1:16" ht="15" customHeight="1">
      <c r="A5" s="118"/>
      <c r="B5" s="118" t="str">
        <f>IFERROR(VLOOKUP(D5,DB!A:K,11,0),"")</f>
        <v/>
      </c>
      <c r="C5" s="119"/>
      <c r="D5" s="120"/>
      <c r="E5" s="97"/>
      <c r="F5" s="122"/>
      <c r="G5" s="123">
        <f ca="1">IFERROR(NOW()-F5,"")</f>
        <v>45962.584701851854</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45962.584701851854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45962.584701851854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45962.584701851854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45962.584701851854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45962.584701851854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45962.584701851854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45962.584701851854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45962.584701851854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45962.584701851854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45962.584701851854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45962.584701851854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45962.584701851854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45962.584701851854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45962.584701851854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45962.584701851854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45962.584701851854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45962.584701851854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45962.584701851854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45962.584701851854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45962.584701851854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45962.584701851854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45962.584701851854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45962.584701851854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45962.584701851854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45962.584701851854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45962.584701851854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45962.584701851854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45962.584701851854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45962.584701851854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45962.584701851854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45962.584701851854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45962.584701851854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45962.584701851854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45962.584701851854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45962.584701851854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45962.584701851854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45962.584701851854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45962.584701851854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45962.584701851854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45962.584701851854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45962.584701851854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45962.584701851854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45962.584701851854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45962.584701851854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45962.584701851854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45962.584701851854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45962.584701851854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45962.584701851854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45962.584701851854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45962.584701851854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45962.584701851854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45962.584701851854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45962.584701851854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45962.584701851854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45962.584701851854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45962.584701851854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45962.584701851854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45962.584701851854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45962.584701851854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45962.584701851854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45962.584701851854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45962.584701851854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45962.584701851854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45962.584701851854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45962.584701851854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45962.584701851854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45962.584701851854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45962.584701851854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45962.584701851854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45962.584701851854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45962.584701851854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45962.584701851854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45962.584701851854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45962.584701851854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45962.584701851854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45962.584701851854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45962.584701851854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45962.584701851854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45962.584701851854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45962.584701851854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45962.584701851854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45962.584701851854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45962.584701851854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45962.584701851854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45962.584701851854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45962.584701851854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45962.584701851854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45962.584701851854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45962.584701851854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45962.584701851854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45962.584701851854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45962.584701851854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45962.584701851854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45962.584701851854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45962.584701851854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45962.584701851854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45962.584701851854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45962.584701851854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45962.584701851854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45962.584701851854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45962.584701851854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45962.584701851854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45962.584701851854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45962.584701851854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45962.584701851854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45962.584701851854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45962.584701851854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45962.584701851854</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45962.584701851854</v>
      </c>
      <c r="H114" s="122"/>
      <c r="I114" s="118" t="str">
        <f>IFERROR(VLOOKUP(D114,DB!A:F,6,0),"")</f>
        <v/>
      </c>
      <c r="J114" s="118" t="str">
        <f>IFERROR(VLOOKUP(D114,DB!A:G,7,0),"")</f>
        <v/>
      </c>
      <c r="K114" s="124"/>
      <c r="L114" s="120" t="str">
        <f>IFERROR(VLOOKUP(D114,DB!A:I,9,0),"")</f>
        <v/>
      </c>
    </row>
    <row r="115" spans="1:12" ht="15" customHeight="1">
      <c r="A115" s="125"/>
      <c r="B115" s="125" t="str">
        <f>IFERROR(VLOOKUP(D115,DB!A:K,11,0),"")</f>
        <v/>
      </c>
      <c r="C115" s="126"/>
      <c r="D115" s="127"/>
      <c r="E115" s="128"/>
      <c r="F115" s="129"/>
      <c r="G115" s="130">
        <f ca="1">IFERROR(NOW()-F115,"")</f>
        <v>45962.584701851854</v>
      </c>
      <c r="H115" s="129"/>
      <c r="I115" s="125" t="str">
        <f>IFERROR(VLOOKUP(D115,DB!A:F,6,0),"")</f>
        <v/>
      </c>
      <c r="J115" s="125" t="str">
        <f>IFERROR(VLOOKUP(D115,DB!A:G,7,0),"")</f>
        <v/>
      </c>
      <c r="K115" s="131"/>
      <c r="L115" s="127" t="str">
        <f>IFERROR(VLOOKUP(D115,DB!A:I,9,0),"")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70.752641666666023</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36.395824537037697</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13.923590740741929</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0.11569722222338896</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45962.584701851854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45962.584701851854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45962.584701851854</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45962.584701851854</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45962.584701851854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45962.584701851854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45962.584701851854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45962.584701851854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45962.584701851854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45962.584701851854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45962.584701851854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45962.584701851854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45962.584701851854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45962.584701851854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45962.584701851854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45962.584701851854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45962.584701851854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45962.584701851854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45962.584701851854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45962.584701851854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45962.584701851854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45962.584701851854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45962.584701851854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45962.584701851854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45962.584701851854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45962.584701851854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45962.584701851854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45962.584701851854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45962.584701851854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45962.584701851854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45962.584701851854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45962.584701851854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45962.584701851854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45962.584701851854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45962.584701851854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45962.584701851854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45962.584701851854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45962.584701851854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45962.584701851854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45962.584701851854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45962.584701851854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45962.584701851854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45962.584701851854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45962.584701851854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45962.584701851854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45962.584701851854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45962.584701851854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45962.584701851854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45962.584701851854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45962.584701851854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45962.584701851854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45962.584701851854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45962.584701851854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45962.584701851854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45962.584701851854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45962.584701851854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45962.584701851854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45962.584701851854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45962.584701851854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45962.584701851854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45962.584701851854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45962.584701851854</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45962.584701851854</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45962.584701851854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45962.584701851854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45962.584701851854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45962.584701851854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45962.584701851854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45962.584701851854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45962.584701851854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45962.584701851854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45962.584701851854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45962.584701851854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45962.584701851854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45962.584701851854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45962.584701851854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45962.584701851854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45962.584701851854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45962.584701851854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45962.584701851854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45962.584701851854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45962.584701851854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45962.584701851854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45962.584701851854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45962.584701851854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45962.584701851854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45962.584701851854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45962.584701851854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45962.584701851854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45962.584701851854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45962.584701851854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45962.584701851854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45962.584701851854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45962.584701851854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45962.584701851854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45962.584701851854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45962.584701851854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45962.584701851854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45962.584701851854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45962.584701851854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45962.584701851854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45962.584701851854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45962.584701851854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45962.584701851854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45962.584701851854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45962.584701851854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45962.584701851854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45962.584701851854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45962.584701851854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45962.584701851854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45962.584701851854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45962.584701851854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45962.584701851854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45962.584701851854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45962.584701851854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45962.584701851854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45962.584701851854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45962.584701851854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45962.584701851854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45962.584701851854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45962.584701851854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45962.584701851854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45962.584701851854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45962.584701851854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45962.584701851854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45962.584701851854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45962.584701851854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45962.584701851854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45962.584701851854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45962.584701851854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45962.584701851854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45962.584701851854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45962.584701851854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45962.584701851854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45962.584701851854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45962.584701851854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45962.584701851854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45962.584701851854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45962.584701851854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45962.584701851854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45962.584701851854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45962.584701851854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45962.584701851854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45962.584701851854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45962.584701851854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45962.584701851854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45962.584701851854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45962.584701851854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45962.584701851854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45962.584701851854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45962.584701851854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45962.584701851854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45962.584701851854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45962.584701851854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45962.584701851854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45962.584701851854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45962.584701851854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45962.584701851854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45962.584701851854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45962.584701851854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45962.584701851854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45962.584701851854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45962.584701851854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45962.584701851854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45962.584701851854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45962.584701851854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45962.584701851854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45962.584701851854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45962.584701851854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45962.584701851854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45962.584701851854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45962.584701851854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45962.584701851854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45962.584701851854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45962.584701851854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45962.584701851854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45962.584701851854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45962.584701851854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45962.584701851854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45962.584701851854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45962.584701851854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45962.584701851854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45962.584701851854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45962.584701851854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45962.584701851854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45962.584701851854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45962.584701851854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45962.584701851854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45962.584701851854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45962.584701851854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45962.584701851854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45962.584701851854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45962.584701851854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45962.584701851854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45962.584701851854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45962.584701851854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45962.584701851854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45962.584701851854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45962.584701851854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45962.584701851854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45962.584701851854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45962.584701851854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45962.584701851854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45962.584701851854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45962.584701851854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45962.584701851854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45962.584701851854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45962.584701851854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45962.584701851854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45962.584701851854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45962.584701851854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45962.584701851854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45962.584701851854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45962.584701851854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45962.584701851854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45962.584701851854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45962.584701851854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45962.584701851854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45962.584701851854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45962.584701851854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45962.584701851854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45962.584701851854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45962.584701851854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45962.584701851854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45962.584701851854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45962.584701851854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45962.584701851854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45962.584701851854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45962.584701851854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45962.584701851854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45962.584701851854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45962.584701851854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45962.584701851854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45962.584701851854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45962.584701851854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45962.584701851854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45962.584701851854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45962.584701851854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45962.584701851854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45962.584701851854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45962.584701851854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45962.584701851854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45962.584701851854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45962.584701851854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45962.584701851854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45962.584701851854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45962.584701851854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45962.584701851854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45962.584701851854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45962.584701851854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45962.584701851854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45962.584701851854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45962.584701851854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45962.584701851854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45962.584701851854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45962.584701851854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45962.584701851854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45962.584701851854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45962.584701851854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45962.584701851854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45962.584701851854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45962.584701851854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45962.584701851854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45962.584701851854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45962.584701851854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45962.584701851854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45962.584701851854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45962.584701851854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45962.584701851854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45962.584701851854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45962.584701851854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45962.584701851854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45962.584701851854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45962.584701851854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45962.584701851854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45962.584701851854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45962.584701851854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45962.584701851854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45962.584701851854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45962.584701851854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45962.584701851854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45962.584701851854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45962.584701851854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45962.584701851854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45962.584701851854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45962.584701851854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45962.584701851854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45962.584701851854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45962.584701851854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45962.584701851854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45962.584701851854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45962.584701851854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45962.584701851854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45962.584701851854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45962.584701851854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45962.584701851854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45962.584701851854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45962.584701851854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45962.584701851854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45962.584701851854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45962.584701851854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45962.584701851854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45962.584701851854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45962.584701851854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45962.584701851854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45962.584701851854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45962.584701851854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45962.584701851854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45962.584701851854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45962.584701851854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45962.584701851854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45962.584701851854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45962.584701851854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45962.584701851854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45962.584701851854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45962.584701851854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45962.584701851854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45962.584701851854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45962.584701851854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45962.584701851854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45962.584701851854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45962.584701851854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45962.584701851854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45962.584701851854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45962.584701851854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45962.584701851854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45962.584701851854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45962.584701851854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45962.584701851854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45962.584701851854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45962.584701851854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45962.584701851854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45962.584701851854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45962.584701851854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45962.584701851854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45962.584701851854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45962.584701851854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45962.584701851854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45962.584701851854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45962.584701851854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45962.584701851854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45962.584701851854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45962.584701851854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45962.584701851854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45962.584701851854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45962.584701851854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45962.584701851854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45962.584701851854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45962.584701851854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45962.584701851854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45962.584701851854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45962.584701851854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45962.584701851854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45962.584701851854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45962.584701851854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45962.584701851854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45962.584701851854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45962.584701851854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45962.584701851854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45962.584701851854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45962.584701851854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45962.584701851854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45962.584701851854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45962.584701851854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45962.584701851854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45962.584701851854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45962.584701851854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45962.584701851854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45962.584701851854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45962.584701851854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45962.584701851854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45962.584701851854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45962.584701851854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45962.584701851854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45962.584701851854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45962.584701851854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45962.584701851854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45962.584701851854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45962.584701851854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45962.584701851854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45962.584701851854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45962.584701851854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45962.584701851854</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45962.584701851854</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39129</v>
      </c>
      <c r="B2" s="102" t="str">
        <f>IFERROR(VLOOKUP(D2,DB!A:K,11,0),"")</f>
        <v>R6</v>
      </c>
      <c r="C2" s="104">
        <v>1</v>
      </c>
      <c r="D2" s="102" t="s">
        <v>38539</v>
      </c>
      <c r="E2" s="105" t="s">
        <v>39021</v>
      </c>
      <c r="F2" s="106"/>
      <c r="G2" s="76">
        <f ca="1">IFERROR(NOW()-F2,"-")</f>
        <v>45962.584701851854</v>
      </c>
      <c r="H2" s="106">
        <v>45962.544999999998</v>
      </c>
      <c r="I2" s="102" t="str">
        <f>IFERROR(VLOOKUP(D2,DB!A:F,6,0),"")</f>
        <v>Generator-SG</v>
      </c>
      <c r="J2" s="101" t="str">
        <f>IFERROR(VLOOKUP(D2,DB!A:G,7,0),"")</f>
        <v>Vandalized</v>
      </c>
      <c r="K2" s="107" t="s">
        <v>39130</v>
      </c>
      <c r="L2" s="108" t="str">
        <f>IFERROR(VLOOKUP(D2,DB!A:I,9,0),"")</f>
        <v>Latis</v>
      </c>
    </row>
    <row r="3" spans="1:16383" ht="31.5" customHeight="1">
      <c r="A3" s="103"/>
      <c r="B3" s="102" t="str">
        <f>IFERROR(VLOOKUP(D3,DB!A:K,11,0),"")</f>
        <v/>
      </c>
      <c r="C3" s="104"/>
      <c r="D3" s="102"/>
      <c r="E3" s="105"/>
      <c r="F3" s="106"/>
      <c r="G3" s="76">
        <f ca="1">IFERROR(NOW()-F3,"-")</f>
        <v>45962.584701851854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45962.584701851854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45962.584701851854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45962.584701851854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45962.584701851854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45962.584701851854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45962.584701851854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45962.584701851854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45962.584701851854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45962.584701851854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45962.584701851854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45962.584701851854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45962.584701851854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45962.584701851854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45962.584701851854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45962.584701851854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45962.584701851854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45962.584701851854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45962.584701851854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45962.584701851854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45962.584701851854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45962.584701851854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45962.584701851854</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2025-11-01T11:04:44Z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