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32" documentId="120_S{2AC9BD13-BADA-5192-A53E-5A8FF88502F6}" xr6:coauthVersionLast="47" xr6:coauthVersionMax="47" xr10:uidLastSave="{F7EFE850-B4FD-40EF-A9F4-717AA8371C6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<sst xmlns="http://schemas.openxmlformats.org/spreadsheetml/2006/main" count="180274" uniqueCount="39122">
  <si>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</si>
  <si>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</si>
  <si>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</si>
  <si>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</si>
  <si>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</si>
  <si>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</si>
  <si>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</si>
  <si>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</si>
  <si>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</si>
  <si>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</si>
  <si>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</si>
  <si>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</si>
  <si>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</si>
  <si>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</si>
  <si>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</si>
  <si>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</si>
  <si>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</si>
  <si>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</si>
  <si>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</si>
  <si>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</si>
  <si>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</si>
  <si>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</si>
  <si>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</si>
  <si>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</si>
  <si>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</si>
  <si>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</si>
  <si>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</si>
  <si>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</si>
  <si>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</si>
  <si>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</si>
  <si>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</si>
  <si>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</si>
  <si>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</si>
  <si>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</si>
  <si>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</si>
  <si>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</si>
  <si>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</si>
  <si>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</si>
  <si>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</si>
  <si>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</si>
  <si>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</si>
  <si>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</si>
  <si>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</si>
  <si>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</si>
  <si>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</si>
  <si>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</si>
  <si>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</si>
  <si>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</si>
  <si>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</si>
  <si>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</si>
  <si>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</si>
  <si>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</si>
  <si>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</si>
  <si>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</si>
  <si>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</si>
  <si>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</si>
  <si>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</si>
  <si>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</si>
  <si>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</si>
  <si>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</si>
  <si>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</si>
  <si>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</si>
  <si>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</si>
  <si>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</si>
  <si>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</si>
  <si>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</si>
  <si>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</si>
  <si>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</si>
  <si>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</si>
  <si>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</si>
  <si>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</si>
  <si>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</si>
  <si>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</si>
  <si>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</si>
  <si>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</si>
  <si>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</si>
  <si>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</si>
  <si>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</si>
  <si>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</si>
  <si>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</si>
  <si>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</si>
  <si>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</si>
  <si>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</si>
  <si>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</si>
  <si>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</si>
  <si>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</si>
  <si>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</si>
  <si>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</si>
  <si>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</si>
  <si>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</si>
  <si>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</si>
  <si>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</si>
  <si>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</si>
  <si>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</si>
  <si>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</si>
  <si>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</si>
  <si>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</si>
  <si>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</si>
  <si>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</si>
  <si>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</si>
  <si>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</si>
  <si>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</si>
  <si>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</si>
  <si>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</si>
  <si>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</si>
  <si>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</si>
  <si>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</si>
  <si>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</si>
  <si>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</si>
  <si>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</si>
  <si>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</si>
  <si>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</si>
  <si>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</si>
  <si>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</si>
  <si>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</si>
  <si>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</si>
  <si>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</si>
  <si>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</si>
  <si>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</si>
  <si>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</si>
  <si>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</si>
  <si>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</si>
  <si>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</si>
  <si>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</si>
  <si>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</si>
  <si>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</si>
  <si>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</si>
  <si>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</si>
  <si>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</si>
  <si>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</si>
  <si>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</si>
  <si>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</si>
  <si>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</si>
  <si>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</si>
  <si>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</si>
  <si>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</si>
  <si>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</si>
  <si>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</si>
  <si>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</si>
  <si>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</si>
  <si>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</si>
  <si>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</si>
  <si>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</si>
  <si>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</si>
  <si>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</si>
  <si>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</si>
  <si>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</si>
  <si>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</si>
  <si>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</si>
  <si>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</si>
  <si>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</si>
  <si>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</si>
  <si>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</si>
  <si>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</si>
  <si>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</si>
  <si>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</si>
  <si>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</si>
  <si>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</si>
  <si>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</si>
  <si>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</si>
  <si>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</si>
  <si>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</si>
  <si>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</si>
  <si>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</si>
  <si>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</si>
  <si>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</si>
  <si>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</si>
  <si>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</si>
  <si>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</si>
  <si>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</si>
  <si>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</si>
  <si>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</si>
  <si>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</si>
  <si>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</si>
  <si>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</si>
  <si>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</si>
  <si>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</si>
  <si>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</si>
  <si>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</si>
  <si>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</si>
  <si>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</si>
  <si>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</si>
  <si>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</si>
  <si>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</si>
  <si>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</si>
  <si>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</si>
  <si>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</si>
  <si>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</si>
  <si>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</si>
  <si>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</si>
  <si>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</si>
  <si>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</si>
  <si>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</si>
  <si>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</si>
  <si>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</si>
  <si>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</si>
  <si>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</si>
  <si>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</si>
  <si>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</si>
  <si>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</si>
  <si>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</si>
  <si>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</si>
  <si>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</si>
  <si>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</si>
  <si>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</si>
  <si>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</si>
  <si>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</si>
  <si>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</si>
  <si>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</si>
  <si>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</si>
  <si>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</si>
  <si>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</si>
  <si>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</si>
  <si>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</si>
  <si>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</si>
  <si>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</si>
  <si>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</si>
  <si>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</si>
  <si>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</si>
  <si>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</si>
  <si>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</si>
  <si>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</si>
  <si>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</si>
  <si>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</si>
  <si>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</si>
  <si>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</si>
  <si>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</si>
  <si>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</si>
  <si>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</si>
  <si>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</si>
  <si>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</si>
  <si>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</si>
  <si>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</si>
  <si>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</si>
  <si>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</si>
  <si>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</si>
  <si>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</si>
  <si>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</si>
  <si>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</si>
  <si>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</si>
  <si>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</si>
  <si>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</si>
  <si>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</si>
  <si>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</si>
  <si>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</si>
  <si>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</si>
  <si>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</si>
  <si>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</si>
  <si>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</si>
  <si>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</si>
  <si>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</si>
  <si>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</si>
  <si>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</si>
  <si>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</si>
  <si>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</si>
  <si>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</si>
  <si>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</si>
  <si>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</si>
  <si>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</si>
  <si>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</si>
  <si>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</si>
  <si>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</si>
  <si>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</si>
  <si>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</si>
  <si>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</si>
  <si>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</si>
  <si>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</si>
  <si>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</si>
  <si>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</si>
  <si>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</si>
  <si>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</si>
  <si>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</si>
  <si>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</si>
  <si>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</si>
  <si>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</si>
  <si>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</si>
  <si>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</si>
  <si>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</si>
  <si>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</si>
  <si>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</si>
  <si>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</si>
  <si>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</si>
  <si>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</si>
  <si>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</si>
  <si>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</si>
  <si>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</si>
  <si>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</si>
  <si>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</si>
  <si>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</si>
  <si>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</si>
  <si>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</si>
  <si>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</si>
  <si>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</si>
  <si>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</si>
  <si>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</si>
  <si>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</si>
  <si>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</si>
  <si>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</si>
  <si>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</si>
  <si>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</si>
  <si>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</si>
  <si>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</si>
  <si>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</si>
  <si>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</si>
  <si>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</si>
  <si>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</si>
  <si>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</si>
  <si>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</si>
  <si>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</si>
  <si>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</si>
  <si>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</si>
  <si>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</si>
  <si>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</si>
  <si>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</si>
  <si>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</si>
  <si>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</si>
  <si>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</si>
  <si>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</si>
  <si>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</si>
  <si>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</si>
  <si>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</si>
  <si>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</si>
  <si>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</si>
  <si>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</si>
  <si>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</si>
  <si>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</si>
  <si>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</si>
  <si>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</si>
  <si>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</si>
  <si>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</si>
  <si>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</si>
  <si>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</si>
  <si>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</si>
  <si>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</si>
  <si>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</si>
  <si>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</si>
  <si>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</si>
  <si>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</si>
  <si>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</si>
  <si>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</si>
  <si>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</si>
  <si>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</si>
  <si>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</si>
  <si>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</si>
  <si>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</si>
  <si>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</si>
  <si>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</si>
  <si>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</si>
  <si>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</si>
  <si>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</si>
  <si>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</si>
  <si>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</si>
  <si>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</si>
  <si>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</si>
  <si>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</si>
  <si>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</si>
  <si>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</si>
  <si>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</si>
  <si>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</si>
  <si>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</si>
  <si>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</si>
  <si>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</si>
  <si>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</si>
  <si>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</si>
  <si>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</si>
  <si>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</si>
  <si>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</si>
  <si>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</si>
  <si>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</si>
  <si>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</si>
  <si>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</si>
  <si>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</si>
  <si>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</si>
  <si>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</si>
  <si>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</si>
  <si>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</si>
  <si>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</si>
  <si>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</si>
  <si>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</si>
  <si>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</si>
  <si>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</si>
  <si>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</si>
  <si>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</si>
  <si>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</si>
  <si>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</si>
  <si>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</si>
  <si>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</si>
  <si>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</si>
  <si>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</si>
  <si>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</si>
  <si>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</si>
  <si>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</si>
  <si>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</si>
  <si>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</si>
  <si>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</si>
  <si>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</si>
  <si>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</si>
  <si>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</si>
  <si>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</si>
  <si>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</si>
  <si>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</si>
  <si>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</si>
  <si>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</si>
  <si>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</si>
  <si>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</si>
  <si>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</si>
  <si>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</si>
  <si>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</si>
  <si>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</si>
  <si>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</si>
  <si>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</si>
  <si>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</si>
  <si>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</si>
  <si>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</si>
  <si>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</si>
  <si>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</si>
  <si>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</si>
  <si>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</si>
  <si>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</si>
  <si>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</si>
  <si>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</si>
  <si>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</si>
  <si>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</si>
  <si>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</si>
  <si>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</si>
  <si>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</si>
  <si>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</si>
  <si>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</si>
  <si>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</si>
  <si>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</si>
  <si>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</si>
  <si>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</si>
  <si>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</si>
  <si>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</si>
  <si>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</si>
  <si>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</si>
  <si>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</si>
  <si>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</si>
  <si>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</si>
  <si>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</si>
  <si>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</si>
  <si>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</si>
  <si>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</si>
  <si>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</si>
  <si>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</si>
  <si>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</si>
  <si>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</si>
  <si>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</si>
  <si>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</si>
  <si>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</si>
  <si>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</si>
  <si>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</si>
  <si>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</si>
  <si>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</si>
  <si>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</si>
  <si>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</si>
  <si>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</si>
  <si>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</si>
  <si>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</si>
  <si>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</si>
  <si>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</si>
  <si>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</si>
  <si>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</si>
  <si>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</si>
  <si>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</si>
  <si>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</si>
  <si>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</si>
  <si>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</si>
  <si>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</si>
  <si>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</si>
  <si>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</si>
  <si>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</si>
  <si>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</si>
  <si>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</si>
  <si>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</si>
  <si>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</si>
  <si>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</si>
  <si>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</si>
  <si>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</si>
  <si>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</si>
  <si>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</si>
  <si>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</si>
  <si>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</si>
  <si>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</si>
  <si>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</si>
  <si>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</si>
  <si>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</si>
  <si>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</si>
  <si>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</si>
  <si>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</si>
  <si>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</si>
  <si>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</si>
  <si>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</si>
  <si>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</si>
  <si>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</si>
  <si>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</si>
  <si>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</si>
  <si>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</si>
  <si>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</si>
  <si>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</si>
  <si>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</si>
  <si>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</si>
  <si>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</si>
  <si>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</si>
  <si>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</si>
  <si>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</si>
  <si>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</si>
  <si>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</si>
  <si>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</si>
  <si>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</si>
  <si>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</si>
  <si>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</si>
  <si>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</si>
  <si>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</si>
  <si>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</si>
  <si>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</si>
  <si>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</si>
  <si>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</si>
  <si>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</si>
  <si>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</si>
  <si>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</si>
  <si>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</si>
  <si>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</si>
  <si>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</si>
  <si>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</si>
  <si>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</si>
  <si>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</si>
  <si>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</si>
  <si>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</si>
  <si>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</si>
  <si>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</si>
  <si>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</si>
  <si>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</si>
  <si>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</si>
  <si>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</si>
  <si>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</si>
  <si>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</si>
  <si>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</si>
  <si>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</si>
  <si>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</si>
  <si>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</si>
  <si>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</si>
  <si>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</si>
  <si>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</si>
  <si>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</si>
  <si>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</si>
  <si>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</si>
  <si>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</si>
  <si>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</si>
  <si>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</si>
  <si>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</si>
  <si>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</si>
  <si>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</si>
  <si>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</si>
  <si>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</si>
  <si>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</si>
  <si>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</si>
  <si>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</si>
  <si>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</si>
  <si>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</si>
  <si>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</si>
  <si>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</si>
  <si>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</si>
  <si>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</si>
  <si>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</si>
  <si>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</si>
  <si>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</si>
  <si>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</si>
  <si>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</si>
  <si>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</si>
  <si>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</si>
  <si>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</si>
  <si>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</si>
  <si>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</si>
  <si>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</si>
  <si>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</si>
  <si>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</si>
  <si>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</si>
  <si>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</si>
  <si>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</si>
  <si>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</si>
  <si>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</si>
  <si>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</si>
  <si>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</si>
  <si>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</si>
  <si>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</si>
  <si>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</si>
  <si>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</si>
  <si>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</si>
  <si>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</si>
  <si>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</si>
  <si>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</si>
  <si>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</si>
  <si>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</si>
  <si>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</si>
  <si>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</si>
  <si>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</si>
  <si>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</si>
  <si>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</si>
  <si>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</si>
  <si>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</si>
  <si>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</si>
  <si>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</si>
  <si>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</si>
  <si>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</si>
  <si>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</si>
  <si>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</si>
  <si>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</si>
  <si>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</si>
  <si>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</si>
  <si>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</si>
  <si>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</si>
  <si>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</si>
  <si>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</si>
  <si>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</si>
  <si>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</si>
  <si>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</si>
  <si>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</si>
  <si>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</si>
  <si>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</si>
  <si>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</si>
  <si>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</si>
  <si>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</si>
  <si>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</si>
  <si>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</si>
  <si>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</si>
  <si>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</si>
  <si>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</si>
  <si>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</si>
  <si>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</si>
  <si>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</si>
  <si>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</si>
  <si>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</si>
  <si>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</si>
  <si>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</si>
  <si>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</si>
  <si>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</si>
  <si>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</si>
  <si>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</si>
  <si>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</si>
  <si>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</si>
  <si>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</si>
  <si>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</si>
  <si>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</si>
  <si>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</si>
  <si>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</si>
  <si>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</si>
  <si>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</si>
  <si>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</si>
  <si>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</si>
  <si>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</si>
  <si>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</si>
  <si>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</si>
  <si>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</si>
  <si>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</si>
  <si>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</si>
  <si>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</si>
  <si>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</si>
  <si>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</si>
  <si>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</si>
  <si>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</si>
  <si>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</si>
  <si>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</si>
  <si>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</si>
  <si>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</si>
  <si>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</si>
  <si>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</si>
  <si>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</si>
  <si>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</si>
  <si>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</si>
  <si>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</si>
  <si>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</si>
  <si>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</si>
  <si>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</si>
  <si>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</si>
  <si>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</si>
  <si>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</si>
  <si>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</si>
  <si>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</si>
  <si>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</si>
  <si>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</si>
  <si>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</si>
  <si>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</si>
  <si>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</si>
  <si>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</si>
  <si>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</si>
  <si>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</si>
  <si>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</si>
  <si>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</si>
  <si>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</si>
  <si>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</si>
  <si>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</si>
  <si>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</si>
  <si>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</si>
  <si>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</si>
  <si>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</si>
  <si>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</si>
  <si>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</si>
  <si>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</si>
  <si>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</si>
  <si>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</si>
  <si>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</si>
  <si>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</si>
  <si>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</si>
  <si>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</si>
  <si>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</si>
  <si>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</si>
  <si>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</si>
  <si>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</si>
  <si>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</si>
  <si>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</si>
  <si>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</si>
  <si>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</si>
  <si>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</si>
  <si>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</si>
  <si>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</si>
  <si>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</si>
  <si>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</si>
  <si>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</si>
  <si>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</si>
  <si>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</si>
  <si>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</si>
  <si>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</si>
  <si>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</si>
  <si>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</si>
  <si>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</si>
  <si>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</si>
  <si>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</si>
  <si>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</si>
  <si>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</si>
  <si>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</si>
  <si>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</si>
  <si>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</si>
  <si>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</si>
  <si>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</si>
  <si>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</si>
  <si>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</si>
  <si>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</si>
  <si>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</si>
  <si>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</si>
  <si>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</si>
  <si>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</si>
  <si>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</si>
  <si>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</si>
  <si>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</si>
  <si>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</si>
  <si>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</si>
  <si>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</si>
  <si>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</si>
  <si>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</si>
  <si>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</si>
  <si>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</si>
  <si>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</si>
  <si>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</si>
  <si>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</si>
  <si>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</si>
  <si>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</si>
  <si>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</si>
  <si>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</si>
  <si>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</si>
  <si>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</si>
  <si>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</si>
  <si>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</si>
  <si>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</si>
  <si>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</si>
  <si>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</si>
  <si>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</si>
  <si>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</si>
  <si>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</si>
  <si>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</si>
  <si>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</si>
  <si>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</si>
  <si>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</si>
  <si>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</si>
  <si>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</si>
  <si>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</si>
  <si>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</si>
  <si>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</si>
  <si>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</si>
  <si>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</si>
  <si>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</si>
  <si>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</si>
  <si>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</si>
  <si>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</si>
  <si>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</si>
  <si>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</si>
  <si>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</si>
  <si>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</si>
  <si>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</si>
  <si>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</si>
  <si>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</si>
  <si>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</si>
  <si>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</si>
  <si>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</si>
  <si>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</si>
  <si>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</si>
  <si>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</si>
  <si>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</si>
  <si>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</si>
  <si>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</si>
  <si>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</si>
  <si>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</si>
  <si>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</si>
  <si>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</si>
  <si>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</si>
  <si>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</si>
  <si>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</si>
  <si>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</si>
  <si>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</si>
  <si>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</si>
  <si>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</si>
  <si>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</si>
  <si>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</si>
  <si>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</si>
  <si>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</si>
  <si>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</si>
  <si>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</si>
  <si>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</si>
  <si>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</si>
  <si>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</si>
  <si>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</si>
  <si>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</si>
  <si>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</si>
  <si>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</si>
  <si>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</si>
  <si>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</si>
  <si>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</si>
  <si>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</si>
  <si>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</si>
  <si>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</si>
  <si>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</si>
  <si>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</si>
  <si>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</si>
  <si>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</si>
  <si>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</si>
  <si>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</si>
  <si>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</si>
  <si>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</si>
  <si>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</si>
  <si>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</si>
  <si>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</si>
  <si>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</si>
  <si>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</si>
  <si>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</si>
  <si>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</si>
  <si>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</si>
  <si>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</si>
  <si>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</si>
  <si>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</si>
  <si>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</si>
  <si>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</si>
  <si>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</si>
  <si>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</si>
  <si>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</si>
  <si>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</si>
  <si>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</si>
  <si>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</si>
  <si>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</si>
  <si>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</si>
  <si>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</si>
  <si>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</si>
  <si>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</si>
  <si>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</si>
  <si>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</si>
  <si>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</si>
  <si>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</si>
  <si>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</si>
  <si>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</si>
  <si>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</si>
  <si>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</si>
  <si>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</si>
  <si>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</si>
  <si>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</si>
  <si>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</si>
  <si>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</si>
  <si>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</si>
  <si>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</si>
  <si>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</si>
  <si>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</si>
  <si>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</si>
  <si>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</si>
  <si>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</si>
  <si>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</si>
  <si>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</si>
  <si>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</si>
  <si>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</si>
  <si>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</si>
  <si>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</si>
  <si>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</si>
  <si>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</si>
  <si>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</si>
  <si>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</si>
  <si>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</si>
  <si>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</si>
  <si>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</si>
  <si>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</si>
  <si>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</si>
  <si>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</si>
  <si>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</si>
  <si>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</si>
  <si>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</si>
  <si>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</si>
  <si>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</si>
  <si>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</si>
  <si>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</si>
  <si>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</si>
  <si>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</si>
  <si>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</si>
  <si>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</si>
  <si>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</si>
  <si>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</si>
  <si>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</si>
  <si>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</si>
  <si>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</si>
  <si>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</si>
  <si>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</si>
  <si>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</si>
  <si>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</si>
  <si>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</si>
  <si>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</si>
  <si>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</si>
  <si>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</si>
  <si>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</si>
  <si>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</si>
  <si>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</si>
  <si>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</si>
  <si>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</si>
  <si>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</si>
  <si>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</si>
  <si>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</si>
  <si>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</si>
  <si>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</si>
  <si>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</si>
  <si>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</si>
  <si>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</si>
  <si>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</si>
  <si>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</si>
  <si>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</si>
  <si>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</si>
  <si>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</si>
  <si>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</si>
  <si>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</si>
  <si>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</si>
  <si>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</si>
  <si>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</si>
  <si>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</si>
  <si>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</si>
  <si>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</si>
  <si>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</si>
  <si>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</si>
  <si>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</si>
  <si>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</si>
  <si>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</si>
  <si>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</si>
  <si>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</si>
  <si>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</si>
  <si>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</si>
  <si>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</si>
  <si>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</si>
  <si>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</si>
  <si>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</si>
  <si>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</si>
  <si>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</si>
  <si>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</si>
  <si>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</si>
  <si>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</si>
  <si>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</si>
  <si>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</si>
  <si>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</si>
  <si>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</si>
  <si>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</si>
  <si>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</si>
  <si>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</si>
  <si>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</si>
  <si>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</si>
  <si>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</si>
  <si>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</si>
  <si>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</si>
  <si>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</si>
  <si>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</si>
  <si>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</si>
  <si>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</si>
  <si>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</si>
  <si>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</si>
  <si>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</si>
  <si>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</si>
  <si>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</si>
  <si>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</si>
  <si>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</si>
  <si>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</si>
  <si>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</si>
  <si>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</si>
  <si>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</si>
  <si>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</si>
  <si>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</si>
  <si>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</si>
  <si>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</si>
  <si>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</si>
  <si>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</si>
  <si>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</si>
  <si>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</si>
  <si>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</si>
  <si>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</si>
  <si>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</si>
  <si>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</si>
  <si>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</si>
  <si>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</si>
  <si>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</si>
  <si>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</si>
  <si>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</si>
  <si>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</si>
  <si>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</si>
  <si>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</si>
  <si>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</si>
  <si>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</si>
  <si>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</si>
  <si>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</si>
  <si>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</si>
  <si>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</si>
  <si>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</si>
  <si>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</si>
  <si>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</si>
  <si>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</si>
  <si>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</si>
  <si>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</si>
  <si>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</si>
  <si>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</si>
  <si>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</si>
  <si>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</si>
  <si>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</si>
  <si>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</si>
  <si>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</si>
  <si>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</si>
  <si>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</si>
  <si>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</si>
  <si>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</si>
  <si>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</si>
  <si>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</si>
  <si>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</si>
  <si>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</si>
  <si>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</si>
  <si>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</si>
  <si>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</si>
  <si>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</si>
  <si>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</si>
  <si>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</si>
  <si>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</si>
  <si>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</si>
  <si>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</si>
  <si>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</si>
  <si>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</si>
  <si>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</si>
  <si>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</si>
  <si>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</si>
  <si>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</si>
  <si>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</si>
  <si>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</si>
  <si>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</si>
  <si>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</si>
  <si>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</si>
  <si>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</si>
  <si>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</si>
  <si>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</si>
  <si>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</si>
  <si>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</si>
  <si>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</si>
  <si>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</si>
  <si>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</si>
  <si>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</si>
  <si>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</si>
  <si>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</si>
  <si>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</si>
  <si>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</si>
  <si>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</si>
  <si>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</si>
  <si>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</si>
  <si>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</si>
  <si>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</si>
  <si>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</si>
  <si>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</si>
  <si>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</si>
  <si>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</si>
  <si>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</si>
  <si>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</si>
  <si>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</si>
  <si>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</si>
  <si>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</si>
  <si>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</si>
  <si>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</si>
  <si>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</si>
  <si>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</si>
  <si>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</si>
  <si>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</si>
  <si>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</si>
  <si>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</si>
  <si>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</si>
  <si>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</si>
  <si>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</si>
  <si>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</si>
  <si>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</si>
  <si>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</si>
  <si>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</si>
  <si>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</si>
  <si>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</si>
  <si>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</si>
  <si>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</si>
  <si>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</si>
  <si>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</si>
  <si>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</si>
  <si>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</si>
  <si>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</si>
  <si>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</si>
  <si>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</si>
  <si>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</si>
  <si>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</si>
  <si>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</si>
  <si>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</si>
  <si>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</si>
  <si>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</si>
  <si>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</si>
  <si>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</si>
  <si>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</si>
  <si>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</si>
  <si>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</si>
  <si>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</si>
  <si>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</si>
  <si>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</si>
  <si>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</si>
  <si>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</si>
  <si>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</si>
  <si>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</si>
  <si>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</si>
  <si>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</si>
  <si>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</si>
  <si>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</si>
  <si>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</si>
  <si>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</si>
  <si>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</si>
  <si>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</si>
  <si>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</si>
  <si>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</si>
  <si>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</si>
  <si>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</si>
  <si>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</si>
  <si>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</si>
  <si>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</si>
  <si>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</si>
  <si>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</si>
  <si>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</si>
  <si>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</si>
  <si>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</si>
  <si>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</si>
  <si>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</si>
  <si>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</si>
  <si>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</si>
  <si>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</si>
  <si>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</si>
  <si>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</si>
  <si>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</si>
  <si>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</si>
  <si>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</si>
  <si>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</si>
  <si>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</si>
  <si>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</si>
  <si>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</si>
  <si>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</si>
  <si>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</si>
  <si>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</si>
  <si>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</si>
  <si>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</si>
  <si>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</si>
  <si>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</si>
  <si>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</si>
  <si>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</si>
  <si>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</si>
  <si>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</si>
  <si>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</si>
  <si>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</si>
  <si>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</si>
  <si>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</si>
  <si>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</si>
  <si>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</si>
  <si>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</si>
  <si>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</si>
  <si>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</si>
  <si>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</si>
  <si>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</si>
  <si>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</si>
  <si>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</si>
  <si>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</si>
  <si>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</si>
  <si>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</si>
  <si>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</si>
  <si>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</si>
  <si>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</si>
  <si>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</si>
  <si>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</si>
  <si>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</si>
  <si>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</si>
  <si>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</si>
  <si>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</si>
  <si>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</si>
  <si>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</si>
  <si>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</si>
  <si>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</si>
  <si>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</si>
  <si>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</si>
  <si>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</si>
  <si>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</si>
  <si>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</si>
  <si>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</si>
  <si>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</si>
  <si>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</si>
  <si>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</si>
  <si>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</si>
  <si>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</si>
  <si>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</si>
  <si>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</si>
  <si>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</si>
  <si>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</si>
  <si>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</si>
  <si>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</si>
  <si>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</si>
  <si>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</si>
  <si>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</si>
  <si>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</si>
  <si>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</si>
  <si>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</si>
  <si>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</si>
  <si>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</si>
  <si>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</si>
  <si>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</si>
  <si>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</si>
  <si>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</si>
  <si>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</si>
  <si>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</si>
  <si>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</si>
  <si>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</si>
  <si>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</si>
  <si>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</si>
  <si>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</si>
  <si>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</si>
  <si>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</si>
  <si>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</si>
  <si>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</si>
  <si>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</si>
  <si>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</si>
  <si>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</si>
  <si>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</si>
  <si>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</si>
  <si>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</si>
  <si>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</si>
  <si>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</si>
  <si>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</si>
  <si>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</si>
  <si>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</si>
  <si>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</si>
  <si>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</si>
  <si>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</si>
  <si>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</si>
  <si>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</si>
  <si>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</si>
  <si>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</si>
  <si>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</si>
  <si>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</si>
  <si>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</si>
  <si>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</si>
  <si>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</si>
  <si>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</si>
  <si>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</si>
  <si>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</si>
  <si>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</si>
  <si>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</si>
  <si>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</si>
  <si>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</si>
  <si>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</si>
  <si>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</si>
  <si>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</si>
  <si>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</si>
  <si>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</si>
  <si>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</si>
  <si>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</si>
  <si>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</si>
  <si>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</si>
  <si>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</si>
  <si>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</si>
  <si>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</si>
  <si>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</si>
  <si>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</si>
  <si>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</si>
  <si>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</si>
  <si>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</si>
  <si>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</si>
  <si>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</si>
  <si>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</si>
  <si>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</si>
  <si>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</si>
  <si>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</si>
  <si>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</si>
  <si>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</si>
  <si>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</si>
  <si>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</si>
  <si>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</si>
  <si>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</si>
  <si>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</si>
  <si>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</si>
  <si>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</si>
  <si>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</si>
  <si>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</si>
  <si>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</si>
  <si>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</si>
  <si>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</si>
  <si>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</si>
  <si>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</si>
  <si>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</si>
  <si>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</si>
  <si>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</si>
  <si>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</si>
  <si>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</si>
  <si>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</si>
  <si>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</si>
  <si>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</si>
  <si>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</si>
  <si>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</si>
  <si>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</si>
  <si>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</si>
  <si>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</si>
  <si>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</si>
  <si>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</si>
  <si>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</si>
  <si>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</si>
  <si>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</si>
  <si>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</si>
  <si>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</si>
  <si>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</si>
  <si>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</si>
  <si>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</si>
  <si>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</si>
  <si>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</si>
  <si>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</si>
  <si>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</si>
  <si>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</si>
  <si>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</si>
  <si>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</si>
  <si>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</si>
  <si>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</si>
  <si>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</si>
  <si>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</si>
  <si>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</si>
  <si>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</si>
  <si>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</si>
  <si>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</si>
  <si>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</si>
  <si>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</si>
  <si>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</si>
  <si>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</si>
  <si>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</si>
  <si>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</si>
  <si>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</si>
  <si>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</si>
  <si>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</si>
  <si>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</si>
  <si>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</si>
  <si>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</si>
  <si>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</si>
  <si>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</si>
  <si>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</si>
  <si>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</si>
  <si>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</si>
  <si>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</si>
  <si>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</si>
  <si>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</si>
  <si>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</si>
  <si>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</si>
  <si>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</si>
  <si>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</si>
  <si>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</si>
  <si>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</si>
  <si>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</si>
  <si>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</si>
  <si>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</si>
  <si>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</si>
  <si>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</si>
  <si>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</si>
  <si>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</si>
  <si>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</si>
  <si>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</si>
  <si>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</si>
  <si>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</si>
  <si>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</si>
  <si>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</si>
  <si>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</si>
  <si>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</si>
  <si>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</si>
  <si>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</si>
  <si>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</si>
  <si>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</si>
  <si>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</si>
  <si>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</si>
  <si>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</si>
  <si>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</si>
  <si>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</si>
  <si>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</si>
  <si>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</si>
  <si>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</si>
  <si>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</si>
  <si>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</si>
  <si>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</si>
  <si>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</si>
  <si>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</si>
  <si>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</si>
  <si>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</si>
  <si>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</si>
  <si>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</si>
  <si>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</si>
  <si>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</si>
  <si>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</si>
  <si>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</si>
  <si>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</si>
  <si>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</si>
  <si>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</si>
  <si>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</si>
  <si>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</si>
  <si>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</si>
  <si>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</si>
  <si>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</si>
  <si>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</si>
  <si>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</si>
  <si>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</si>
  <si>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</si>
  <si>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</si>
  <si>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</si>
  <si>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</si>
  <si>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</si>
  <si>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</si>
  <si>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</si>
  <si>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</si>
  <si>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</si>
  <si>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</si>
  <si>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</si>
  <si>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</si>
  <si>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</si>
  <si>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</si>
  <si>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</si>
  <si>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</si>
  <si>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</si>
  <si>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</si>
  <si>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</si>
  <si>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</si>
  <si>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</si>
  <si>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</si>
  <si>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</si>
  <si>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</si>
  <si>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</si>
  <si>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</si>
  <si>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</si>
  <si>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</si>
  <si>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</si>
  <si>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</si>
  <si>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</si>
  <si>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</si>
  <si>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</si>
  <si>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</si>
  <si>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</si>
  <si>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</si>
  <si>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</si>
  <si>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</si>
  <si>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</si>
  <si>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</si>
  <si>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</si>
  <si>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</si>
  <si>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</si>
  <si>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</si>
  <si>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</si>
  <si>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</si>
  <si>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</si>
  <si>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</si>
  <si>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</si>
  <si>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</si>
  <si>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</si>
  <si>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</si>
  <si>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</si>
  <si>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</si>
  <si>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</si>
  <si>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</si>
  <si>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</si>
  <si>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</si>
  <si>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</si>
  <si>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</si>
  <si>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</si>
  <si>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</si>
  <si>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</si>
  <si>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</si>
  <si>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</si>
  <si>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</si>
  <si>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</si>
  <si>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</si>
  <si>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</si>
  <si>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</si>
  <si>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</si>
  <si>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</si>
  <si>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</si>
  <si>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</si>
  <si>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</si>
  <si>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</si>
  <si>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</si>
  <si>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</si>
  <si>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</si>
  <si>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</si>
  <si>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</si>
  <si>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</si>
  <si>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</si>
  <si>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</si>
  <si>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</si>
  <si>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</si>
  <si>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</si>
  <si>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</si>
  <si>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</si>
  <si>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</si>
  <si>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</si>
  <si>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</si>
  <si>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</si>
  <si>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</si>
  <si>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</si>
  <si>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</si>
  <si>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</si>
  <si>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</si>
  <si>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</si>
  <si>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</si>
  <si>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</si>
  <si>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</si>
  <si>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</si>
  <si>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</si>
  <si>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</si>
  <si>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</si>
  <si>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</si>
  <si>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</si>
  <si>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</si>
  <si>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</si>
  <si>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</si>
  <si>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</si>
  <si>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</si>
  <si>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</si>
  <si>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</si>
  <si>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</si>
  <si>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</si>
  <si>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</si>
  <si>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</si>
  <si>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</si>
  <si>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</si>
  <si>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</si>
  <si>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</si>
  <si>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</si>
  <si>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</si>
  <si>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</si>
  <si>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</si>
  <si>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</si>
  <si>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</si>
  <si>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</si>
  <si>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</si>
  <si>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</si>
  <si>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</si>
  <si>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</si>
  <si>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</si>
  <si>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</si>
  <si>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</si>
  <si>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</si>
  <si>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</si>
  <si>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</si>
  <si>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</si>
  <si>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</si>
  <si>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</si>
  <si>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</si>
  <si>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</si>
  <si>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</si>
  <si>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</si>
  <si>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</si>
  <si>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</si>
  <si>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</si>
  <si>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</si>
  <si>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</si>
  <si>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</si>
  <si>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</si>
  <si>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</si>
  <si>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</si>
  <si>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</si>
  <si>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</si>
  <si>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</si>
  <si>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</si>
  <si>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</si>
  <si>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</si>
  <si>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</si>
  <si>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</si>
  <si>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</si>
  <si>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</si>
  <si>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</si>
  <si>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</si>
  <si>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</si>
  <si>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</si>
  <si>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</si>
  <si>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</si>
  <si>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</si>
  <si>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</si>
  <si>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</si>
  <si>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</si>
  <si>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</si>
  <si>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</si>
  <si>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</si>
  <si>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</si>
  <si>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</si>
  <si>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</si>
  <si>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</si>
  <si>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</si>
  <si>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</si>
  <si>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</si>
  <si>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</si>
  <si>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</si>
  <si>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</si>
  <si>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</si>
  <si>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</si>
  <si>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</si>
  <si>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</si>
  <si>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</si>
  <si>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</si>
  <si>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</si>
  <si>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</si>
  <si>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</si>
  <si>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</si>
  <si>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</si>
  <si>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</si>
  <si>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</si>
  <si>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</si>
  <si>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</si>
  <si>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</si>
  <si>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</si>
  <si>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</si>
  <si>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</si>
  <si>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</si>
  <si>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</si>
  <si>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</si>
  <si>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</si>
  <si>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</si>
  <si>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</si>
  <si>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</si>
  <si>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</si>
  <si>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</si>
  <si>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</si>
  <si>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</si>
  <si>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</si>
  <si>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</si>
  <si>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</si>
  <si>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</si>
  <si>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</si>
  <si>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</si>
  <si>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</si>
  <si>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</si>
  <si>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</si>
  <si>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</si>
  <si>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</si>
  <si>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</si>
  <si>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</si>
  <si>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</si>
  <si>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</si>
  <si>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</si>
  <si>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</si>
  <si>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</si>
  <si>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</si>
  <si>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</si>
  <si>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</si>
  <si>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</si>
  <si>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</si>
  <si>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</si>
  <si>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</si>
  <si>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</si>
  <si>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</si>
  <si>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</si>
  <si>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</si>
  <si>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</si>
  <si>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</si>
  <si>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</si>
  <si>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</si>
  <si>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</si>
  <si>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</si>
  <si>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</si>
  <si>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</si>
  <si>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</si>
  <si>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</si>
  <si>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</si>
  <si>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</si>
  <si>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</si>
  <si>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</si>
  <si>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</si>
  <si>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</si>
  <si>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</si>
  <si>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</si>
  <si>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</si>
  <si>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</si>
  <si>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</si>
  <si>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</si>
  <si>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</si>
  <si>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</si>
  <si>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</si>
  <si>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</si>
  <si>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</si>
  <si>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</si>
  <si>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</si>
  <si>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</si>
  <si>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</si>
  <si>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</si>
  <si>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</si>
  <si>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</si>
  <si>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</si>
  <si>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</si>
  <si>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</si>
  <si>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</si>
  <si>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</si>
  <si>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</si>
  <si>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</si>
  <si>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</si>
  <si>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</si>
  <si>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</si>
  <si>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</si>
  <si>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</si>
  <si>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</si>
  <si>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</si>
  <si>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</si>
  <si>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</si>
  <si>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</si>
  <si>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</si>
  <si>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</si>
  <si>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</si>
  <si>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</si>
  <si>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</si>
  <si>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</si>
  <si>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</si>
  <si>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</si>
  <si>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</si>
  <si>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</si>
  <si>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</si>
  <si>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</si>
  <si>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</si>
  <si>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</si>
  <si>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</si>
  <si>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</si>
  <si>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</si>
  <si>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</si>
  <si>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</si>
  <si>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</si>
  <si>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</si>
  <si>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</si>
  <si>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</si>
  <si>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</si>
  <si>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</si>
  <si>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</si>
  <si>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</si>
  <si>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</si>
  <si>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</si>
  <si>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</si>
  <si>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</si>
  <si>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</si>
  <si>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</si>
  <si>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</si>
  <si>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</si>
  <si>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</si>
  <si>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</si>
  <si>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</si>
  <si>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</si>
  <si>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</si>
  <si>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</si>
  <si>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</si>
  <si>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</si>
  <si>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</si>
  <si>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</si>
  <si>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</si>
  <si>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</si>
  <si>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</si>
  <si>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</si>
  <si>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</si>
  <si>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</si>
  <si>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</si>
  <si>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</si>
  <si>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</si>
  <si>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</si>
  <si>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</si>
  <si>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</si>
  <si>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</si>
  <si>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</si>
  <si>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</si>
  <si>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</si>
  <si>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</si>
  <si>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</si>
  <si>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</si>
  <si>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</si>
  <si>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</si>
  <si>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</si>
  <si>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</si>
  <si>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</si>
  <si>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</si>
  <si>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</si>
  <si>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</si>
  <si>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</si>
  <si>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</si>
  <si>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</si>
  <si>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</si>
  <si>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</si>
  <si>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</si>
  <si>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</si>
  <si>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</si>
  <si>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</si>
  <si>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</si>
  <si>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</si>
  <si>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</si>
  <si>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</si>
  <si>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</si>
  <si>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</si>
  <si>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</si>
  <si>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</si>
  <si>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</si>
  <si>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</si>
  <si>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</si>
  <si>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</si>
  <si>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</si>
  <si>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</si>
  <si>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</si>
  <si>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</si>
  <si>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</si>
  <si>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</si>
  <si>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</si>
  <si>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</si>
  <si>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</si>
  <si>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</si>
  <si>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</si>
  <si>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</si>
  <si>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</si>
  <si>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</si>
  <si>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</si>
  <si>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</si>
  <si>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</si>
  <si>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</si>
  <si>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</si>
  <si>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</si>
  <si>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</si>
  <si>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</si>
  <si>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</si>
  <si>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</si>
  <si>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</si>
  <si>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</si>
  <si>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</si>
  <si>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</si>
  <si>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</si>
  <si>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</si>
  <si>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</si>
  <si>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</si>
  <si>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</si>
  <si>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</si>
  <si>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</si>
  <si>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</si>
  <si>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</si>
  <si>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</si>
  <si>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</si>
  <si>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</si>
  <si>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</si>
  <si>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</si>
  <si>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</si>
  <si>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</si>
  <si>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</si>
  <si>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</si>
  <si>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</si>
  <si>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</si>
  <si>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</si>
  <si>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</si>
  <si>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</si>
  <si>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</si>
  <si>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</si>
  <si>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</si>
  <si>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</si>
  <si>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</si>
  <si>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</si>
  <si>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</si>
  <si>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</si>
  <si>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</si>
  <si>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</si>
  <si>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</si>
  <si>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</si>
  <si>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</si>
  <si>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</si>
  <si>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</si>
  <si>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</si>
  <si>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</si>
  <si>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</si>
  <si>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</si>
  <si>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</si>
  <si>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</si>
  <si>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</si>
  <si>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</si>
  <si>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</si>
  <si>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</si>
  <si>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</si>
  <si>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</si>
  <si>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</si>
  <si>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</si>
  <si>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</si>
  <si>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</si>
  <si>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</si>
  <si>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</si>
  <si>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</si>
  <si>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</si>
  <si>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</si>
  <si>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</si>
  <si>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</si>
  <si>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</si>
  <si>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</si>
  <si>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</si>
  <si>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</si>
  <si>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</si>
  <si>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</si>
  <si>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</si>
  <si>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</si>
  <si>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</si>
  <si>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</si>
  <si>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</si>
  <si>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</si>
  <si>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</si>
  <si>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</si>
  <si>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</si>
  <si>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</si>
  <si>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</si>
  <si>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</si>
  <si>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</si>
  <si>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</si>
  <si>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</si>
  <si>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</si>
  <si>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</si>
  <si>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</si>
  <si>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</si>
  <si>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</si>
  <si>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</si>
  <si>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</si>
  <si>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</si>
  <si>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</si>
  <si>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</si>
  <si>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</si>
  <si>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</si>
  <si>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</si>
  <si>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</si>
  <si>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</si>
  <si>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</si>
  <si>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</si>
  <si>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</si>
  <si>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</si>
  <si>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</si>
  <si>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</si>
  <si>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</si>
  <si>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</si>
  <si>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</si>
  <si>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</si>
  <si>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</si>
  <si>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</si>
  <si>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</si>
  <si>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</si>
  <si>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</si>
  <si>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</si>
  <si>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</si>
  <si>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</si>
  <si>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</si>
  <si>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</si>
  <si>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</si>
  <si>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</si>
  <si>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</si>
  <si>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</si>
  <si>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</si>
  <si>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</si>
  <si>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</si>
  <si>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</si>
  <si>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</si>
  <si>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</si>
  <si>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</si>
  <si>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</si>
  <si>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</si>
  <si>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</si>
  <si>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</si>
  <si>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</si>
  <si>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</si>
  <si>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</si>
  <si>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</si>
  <si>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</si>
  <si>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</si>
  <si>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</si>
  <si>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</si>
  <si>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</si>
  <si>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</si>
  <si>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</si>
  <si>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</si>
  <si>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</si>
  <si>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</si>
  <si>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</si>
  <si>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</si>
  <si>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</si>
  <si>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</si>
  <si>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</si>
  <si>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</si>
  <si>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</si>
  <si>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</si>
  <si>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</si>
  <si>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</si>
  <si>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</si>
  <si>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</si>
  <si>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</si>
  <si>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</si>
  <si>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</si>
  <si>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</si>
  <si>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</si>
  <si>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</si>
  <si>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</si>
  <si>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</si>
  <si>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</si>
  <si>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</si>
  <si>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</si>
  <si>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</si>
  <si>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</si>
  <si>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</si>
  <si>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</si>
  <si>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</si>
  <si>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</si>
  <si>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</si>
  <si>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</si>
  <si>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</si>
  <si>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</si>
  <si>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</si>
  <si>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</si>
  <si>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</si>
  <si>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</si>
  <si>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</si>
  <si>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</si>
  <si>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</si>
  <si>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</si>
  <si>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</si>
  <si>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</si>
  <si>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</si>
  <si>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</si>
  <si>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</si>
  <si>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</si>
  <si>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</si>
  <si>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</si>
  <si>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</si>
  <si>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</si>
  <si>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</si>
  <si>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</si>
  <si>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</si>
  <si>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</si>
  <si>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</si>
  <si>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</si>
  <si>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</si>
  <si>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</si>
  <si>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</si>
  <si>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</si>
  <si>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</si>
  <si>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</si>
  <si>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</si>
  <si>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</si>
  <si>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</si>
  <si>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</si>
  <si>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</si>
  <si>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</si>
  <si>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</si>
  <si>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</si>
  <si>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</si>
  <si>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</si>
  <si>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</si>
  <si>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</si>
  <si>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</si>
  <si>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</si>
  <si>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</si>
  <si>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</si>
  <si>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</si>
  <si>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</si>
  <si>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</si>
  <si>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</si>
  <si>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</si>
  <si>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</si>
  <si>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</si>
  <si>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</si>
  <si>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</si>
  <si>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</si>
  <si>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</si>
  <si>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</si>
  <si>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</si>
  <si>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</si>
  <si>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</si>
  <si>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</si>
  <si>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</si>
  <si>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</si>
  <si>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</si>
  <si>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</si>
  <si>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</si>
  <si>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</si>
  <si>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</si>
  <si>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</si>
  <si>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</si>
  <si>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</si>
  <si>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</si>
  <si>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</si>
  <si>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</si>
  <si>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</si>
  <si>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</si>
  <si>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</si>
  <si>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</si>
  <si>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</si>
  <si>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</si>
  <si>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</si>
  <si>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</si>
  <si>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</si>
  <si>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</si>
  <si>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</si>
  <si>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</si>
  <si>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</si>
  <si>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</si>
  <si>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</si>
  <si>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</si>
  <si>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</si>
  <si>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</si>
  <si>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</si>
  <si>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</si>
  <si>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</si>
  <si>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</si>
  <si>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</si>
  <si>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</si>
  <si>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</si>
  <si>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</si>
  <si>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</si>
  <si>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</si>
  <si>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</si>
  <si>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</si>
  <si>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</si>
  <si>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</si>
  <si>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</si>
  <si>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</si>
  <si>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</si>
  <si>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</si>
  <si>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</si>
  <si>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</si>
  <si>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</si>
  <si>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</si>
  <si>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</si>
  <si>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</si>
  <si>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</si>
  <si>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</si>
  <si>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</si>
  <si>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</si>
  <si>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</si>
  <si>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</si>
  <si>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</si>
  <si>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</si>
  <si>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</si>
  <si>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</si>
  <si>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</si>
  <si>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</si>
  <si>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</si>
  <si>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</si>
  <si>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</si>
  <si>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</si>
  <si>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</si>
  <si>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</si>
  <si>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</si>
  <si>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</si>
  <si>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</si>
  <si>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</si>
  <si>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</si>
  <si>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</si>
  <si>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</si>
  <si>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</si>
  <si>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</si>
  <si>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</si>
  <si>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</si>
  <si>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</si>
  <si>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</si>
  <si>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</si>
  <si>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</si>
  <si>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</si>
  <si>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</si>
  <si>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</si>
  <si>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</si>
  <si>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</si>
  <si>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</si>
  <si>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</si>
  <si>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</si>
  <si>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</si>
  <si>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</si>
  <si>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</si>
  <si>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</si>
  <si>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</si>
  <si>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</si>
  <si>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</si>
  <si>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</si>
  <si>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</si>
  <si>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</si>
  <si>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</si>
  <si>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</si>
  <si>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</si>
  <si>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</si>
  <si>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</si>
  <si>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</si>
  <si>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</si>
  <si>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</si>
  <si>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</si>
  <si>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</si>
  <si>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</si>
  <si>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</si>
  <si>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</si>
  <si>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</si>
  <si>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</si>
  <si>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</si>
  <si>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</si>
  <si>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</si>
  <si>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</si>
  <si>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</si>
  <si>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</si>
  <si>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</si>
  <si>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</si>
  <si>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</si>
  <si>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</si>
  <si>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</si>
  <si>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</si>
  <si>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</si>
  <si>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</si>
  <si>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</si>
  <si>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</si>
  <si>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</si>
  <si>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</si>
  <si>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</si>
  <si>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</si>
  <si>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</si>
  <si>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</si>
  <si>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</si>
  <si>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</si>
  <si>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</si>
  <si>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</si>
  <si>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</si>
  <si>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</si>
  <si>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</si>
  <si>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</si>
  <si>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</si>
  <si>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</si>
  <si>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</si>
  <si>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</si>
  <si>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</si>
  <si>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</si>
  <si>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</si>
  <si>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</si>
  <si>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</si>
  <si>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</si>
  <si>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</si>
  <si>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</si>
  <si>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</si>
  <si>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</si>
  <si>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</si>
  <si>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</si>
  <si>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</si>
  <si>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</si>
  <si>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</si>
  <si>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</si>
  <si>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</si>
  <si>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</si>
  <si>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</si>
  <si>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</si>
  <si>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</si>
  <si>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</si>
  <si>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</si>
  <si>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</si>
  <si>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</si>
  <si>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</si>
  <si>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</si>
  <si>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</si>
  <si>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</si>
  <si>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</si>
  <si>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</si>
  <si>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</si>
  <si>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</si>
  <si>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</si>
  <si>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</si>
  <si>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</si>
  <si>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</si>
  <si>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</si>
  <si>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</si>
  <si>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</si>
  <si>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</si>
  <si>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</si>
  <si>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</si>
  <si>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</si>
  <si>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</si>
  <si>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</si>
  <si>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</si>
  <si>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</si>
  <si>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</si>
  <si>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</si>
  <si>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</si>
  <si>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</si>
  <si>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</si>
  <si>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</si>
  <si>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</si>
  <si>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</si>
  <si>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</si>
  <si>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</si>
  <si>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</si>
  <si>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</si>
  <si>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</si>
  <si>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</si>
  <si>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</si>
  <si>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</si>
  <si>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</si>
  <si>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</si>
  <si>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</si>
  <si>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</si>
  <si>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</si>
  <si>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</si>
  <si>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</si>
  <si>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</si>
  <si>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</si>
  <si>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</si>
  <si>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</si>
  <si>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</si>
  <si>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</si>
  <si>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</si>
  <si>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</si>
  <si>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</si>
  <si>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</si>
  <si>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</si>
  <si>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</si>
  <si>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</si>
  <si>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</si>
  <si>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</si>
  <si>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</si>
  <si>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</si>
  <si>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</si>
  <si>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</si>
  <si>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</si>
  <si>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</si>
  <si>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</si>
  <si>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</si>
  <si>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</si>
  <si>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</si>
  <si>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</si>
  <si>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</si>
  <si>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</si>
  <si>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</si>
  <si>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</si>
  <si>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</si>
  <si>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</si>
  <si>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</si>
  <si>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</si>
  <si>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</si>
  <si>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</si>
  <si>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</si>
  <si>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</si>
  <si>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</si>
  <si>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</si>
  <si>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</si>
  <si>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</si>
  <si>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</si>
  <si>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</si>
  <si>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</si>
  <si>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</si>
  <si>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</si>
  <si>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</si>
  <si>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</si>
  <si>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</si>
  <si>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</si>
  <si>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</si>
  <si>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</si>
  <si>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</si>
  <si>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</si>
  <si>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</si>
  <si>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</si>
  <si>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</si>
  <si>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</si>
  <si>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</si>
  <si>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</si>
  <si>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</si>
  <si>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</si>
  <si>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</si>
  <si>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</si>
  <si>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</si>
  <si>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</si>
  <si>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</si>
  <si>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</si>
  <si>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</si>
  <si>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</si>
  <si>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</si>
  <si>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</si>
  <si>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</si>
  <si>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</si>
  <si>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</si>
  <si>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</si>
  <si>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</si>
  <si>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</si>
  <si>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</si>
  <si>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</si>
  <si>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</si>
  <si>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</si>
  <si>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</si>
  <si>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</si>
  <si>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</si>
  <si>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</si>
  <si>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</si>
  <si>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</si>
  <si>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</si>
  <si>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</si>
  <si>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</si>
  <si>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</si>
  <si>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</si>
  <si>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</si>
  <si>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</si>
  <si>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</si>
  <si>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</si>
  <si>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</si>
  <si>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</si>
  <si>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</si>
  <si>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</si>
  <si>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</si>
  <si>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</si>
  <si>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</si>
  <si>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</si>
  <si>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</si>
  <si>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</si>
  <si>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</si>
  <si>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</si>
  <si>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</si>
  <si>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</si>
  <si>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</si>
  <si>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</si>
  <si>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</si>
  <si>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</si>
  <si>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</si>
  <si>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</si>
  <si>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</si>
  <si>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</si>
  <si>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</si>
  <si>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</si>
  <si>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</si>
  <si>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</si>
  <si>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</si>
  <si>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</si>
  <si>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</si>
  <si>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</si>
  <si>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</si>
  <si>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</si>
  <si>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</si>
  <si>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</si>
  <si>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</si>
  <si>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</si>
  <si>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</si>
  <si>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</si>
  <si>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</si>
  <si>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</si>
  <si>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</si>
  <si>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</si>
  <si>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</si>
  <si>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</si>
  <si>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</si>
  <si>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</si>
  <si>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</si>
  <si>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</si>
  <si>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</si>
  <si>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</si>
  <si>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</si>
  <si>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</si>
  <si>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</si>
  <si>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</si>
  <si>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</si>
  <si>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</si>
  <si>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</si>
  <si>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</si>
  <si>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</si>
  <si>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</si>
  <si>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</si>
  <si>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</si>
  <si>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</si>
  <si>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</si>
  <si>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</si>
  <si>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</si>
  <si>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</si>
  <si>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</si>
  <si>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</si>
  <si>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</si>
  <si>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</si>
  <si>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</si>
  <si>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</si>
  <si>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</si>
  <si>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</si>
  <si>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</si>
  <si>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</si>
  <si>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</si>
  <si>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</si>
  <si>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</si>
  <si>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</si>
  <si>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</si>
  <si>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</si>
  <si>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</si>
  <si>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</si>
  <si>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</si>
  <si>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</si>
  <si>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</si>
  <si>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</si>
  <si>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</si>
  <si>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</si>
  <si>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</si>
  <si>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</si>
  <si>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</si>
  <si>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</si>
  <si>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</si>
  <si>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</si>
  <si>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</si>
  <si>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</si>
  <si>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</si>
  <si>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</si>
  <si>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</si>
  <si>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</si>
  <si>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</si>
  <si>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</si>
  <si>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</si>
  <si>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</si>
  <si>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</si>
  <si>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</si>
  <si>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</si>
  <si>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</si>
  <si>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</si>
  <si>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</si>
  <si>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</si>
  <si>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</si>
  <si>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</si>
  <si>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</si>
  <si>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</si>
  <si>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</si>
  <si>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</si>
  <si>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</si>
  <si>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</si>
  <si>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</si>
  <si>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</si>
  <si>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</si>
  <si>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</si>
  <si>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</si>
  <si>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</si>
  <si>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</si>
  <si>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</si>
  <si>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</si>
  <si>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</si>
  <si>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</si>
  <si>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</si>
  <si>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</si>
  <si>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</si>
  <si>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</si>
  <si>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</si>
  <si>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</si>
  <si>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</si>
  <si>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</si>
  <si>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</si>
  <si>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</si>
  <si>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</si>
  <si>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</si>
  <si>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</si>
  <si>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</si>
  <si>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</si>
  <si>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</si>
  <si>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</si>
  <si>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</si>
  <si>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</si>
  <si>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</si>
  <si>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</si>
  <si>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</si>
  <si>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</si>
  <si>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</si>
  <si>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</si>
  <si>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</si>
  <si>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</si>
  <si>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</si>
  <si>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</si>
  <si>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</si>
  <si>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</si>
  <si>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</si>
  <si>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</si>
  <si>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</si>
  <si>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</si>
  <si>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</si>
  <si>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</si>
  <si>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</si>
  <si>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</si>
  <si>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</si>
  <si>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</si>
  <si>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</si>
  <si>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</si>
  <si>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</si>
  <si>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</si>
  <si>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</si>
  <si>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</si>
  <si>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</si>
  <si>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</si>
  <si>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</si>
  <si>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</si>
  <si>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</si>
  <si>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</si>
  <si>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</si>
  <si>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</si>
  <si>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</si>
  <si>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</si>
  <si>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</si>
  <si>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</si>
  <si>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</si>
  <si>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</si>
  <si>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</si>
  <si>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</si>
  <si>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</si>
  <si>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</si>
  <si>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</si>
  <si>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</si>
  <si>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</si>
  <si>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</si>
  <si>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</si>
  <si>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</si>
  <si>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</si>
  <si>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</si>
  <si>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</si>
  <si>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</si>
  <si>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</si>
  <si>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</si>
  <si>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</si>
  <si>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</si>
  <si>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</si>
  <si>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</si>
  <si>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</si>
  <si>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</si>
  <si>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</si>
  <si>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</si>
  <si>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</si>
  <si>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</si>
  <si>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</si>
  <si>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</si>
  <si>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</si>
  <si>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</si>
  <si>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</si>
  <si>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</si>
  <si>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</si>
  <si>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</si>
  <si>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</si>
  <si>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</si>
  <si>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</si>
  <si>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</si>
  <si>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</si>
  <si>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</si>
  <si>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</si>
  <si>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</si>
  <si>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</si>
  <si>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</si>
  <si>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</si>
  <si>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</si>
  <si>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</si>
  <si>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</si>
  <si>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</si>
  <si>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</si>
  <si>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</si>
  <si>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</si>
  <si>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</si>
  <si>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</si>
  <si>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</si>
  <si>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</si>
  <si>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</si>
  <si>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</si>
  <si>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</si>
  <si>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</si>
  <si>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</si>
  <si>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</si>
  <si>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</si>
  <si>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</si>
  <si>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</si>
  <si>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</si>
  <si>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</si>
  <si>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</si>
  <si>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</si>
  <si>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</si>
  <si>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</si>
  <si>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</si>
  <si>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</si>
  <si>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</si>
  <si>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</si>
  <si>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</si>
  <si>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</si>
  <si>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</si>
  <si>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</si>
  <si>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</si>
  <si>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</si>
  <si>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</si>
  <si>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</si>
  <si>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</si>
  <si>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</si>
  <si>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</si>
  <si>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</si>
  <si>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</si>
  <si>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</si>
  <si>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</si>
  <si>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</si>
  <si>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</si>
  <si>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</si>
  <si>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</si>
  <si>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</si>
  <si>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</si>
  <si>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</si>
  <si>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</si>
  <si>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</si>
  <si>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</si>
  <si>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</si>
  <si>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</si>
  <si>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</si>
  <si>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</si>
  <si>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</si>
  <si>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</si>
  <si>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</si>
  <si>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</si>
  <si>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</si>
  <si>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</si>
  <si>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</si>
  <si>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</si>
  <si>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</si>
  <si>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</si>
  <si>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</si>
  <si>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</si>
  <si>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</si>
  <si>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</si>
  <si>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</si>
  <si>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</si>
  <si>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</si>
  <si>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</si>
  <si>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</si>
  <si>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</si>
  <si>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</si>
  <si>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</si>
  <si>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</si>
  <si>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</si>
  <si>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</si>
  <si>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</si>
  <si>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</si>
  <si>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</si>
  <si>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</si>
  <si>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</si>
  <si>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</si>
  <si>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</si>
  <si>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</si>
  <si>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</si>
  <si>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</si>
  <si>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</si>
  <si>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</si>
  <si>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</si>
  <si>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</si>
  <si>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</si>
  <si>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</si>
  <si>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</si>
  <si>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</si>
  <si>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</si>
  <si>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</si>
  <si>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</si>
  <si>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</si>
  <si>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</si>
  <si>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</si>
  <si>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</si>
  <si>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</si>
  <si>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</si>
  <si>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</si>
  <si>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</si>
  <si>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</si>
  <si>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</si>
  <si>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</si>
  <si>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</si>
  <si>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</si>
  <si>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</si>
  <si>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</si>
  <si>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</si>
  <si>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</si>
  <si>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</si>
  <si>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</si>
  <si>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</si>
  <si>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</si>
  <si>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</si>
  <si>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</si>
  <si>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</si>
  <si>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</si>
  <si>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</si>
  <si>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</si>
  <si>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</si>
  <si>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</si>
  <si>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</si>
  <si>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</si>
  <si>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</si>
  <si>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</si>
  <si>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</si>
  <si>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</si>
  <si>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</si>
  <si>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</si>
  <si>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</si>
  <si>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</si>
  <si>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</si>
  <si>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</si>
  <si>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</si>
  <si>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</si>
  <si>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</si>
  <si>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</si>
  <si>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</si>
  <si>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</si>
  <si>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</si>
  <si>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</si>
  <si>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</si>
  <si>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</si>
  <si>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</si>
  <si>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</si>
  <si>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</si>
  <si>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</si>
  <si>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</si>
  <si>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</si>
  <si>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</si>
  <si>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</si>
  <si>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</si>
  <si>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</si>
  <si>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</si>
  <si>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</si>
  <si>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</si>
  <si>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</si>
  <si>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</si>
  <si>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</si>
  <si>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</si>
  <si>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</si>
  <si>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</si>
  <si>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</si>
  <si>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</si>
  <si>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</si>
  <si>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</si>
  <si>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</si>
  <si>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</si>
  <si>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</si>
  <si>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</si>
  <si>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</si>
  <si>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</si>
  <si>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</si>
  <si>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</si>
  <si>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</si>
  <si>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</si>
  <si>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</si>
  <si>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</si>
  <si>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</si>
  <si>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</si>
  <si>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</si>
  <si>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</si>
  <si>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</si>
  <si>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</si>
  <si>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</si>
  <si>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</si>
  <si>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</si>
  <si>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</si>
  <si>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</si>
  <si>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</si>
  <si>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</si>
  <si>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</si>
  <si>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</si>
  <si>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</si>
  <si>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</si>
  <si>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</si>
  <si>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</si>
  <si>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</si>
  <si>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</si>
  <si>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</si>
  <si>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</si>
  <si>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</si>
  <si>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</si>
  <si>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</si>
  <si>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</si>
  <si>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</si>
  <si>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</si>
  <si>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</si>
  <si>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</si>
  <si>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</si>
  <si>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</si>
  <si>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</si>
  <si>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</si>
  <si>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</si>
  <si>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</si>
  <si>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</si>
  <si>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</si>
  <si>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</si>
  <si>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</si>
  <si>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</si>
  <si>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</si>
  <si>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</si>
  <si>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</si>
  <si>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</si>
  <si>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</si>
  <si>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</si>
  <si>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</si>
  <si>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</si>
  <si>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</si>
  <si>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</si>
  <si>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</si>
  <si>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</si>
  <si>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</si>
  <si>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</si>
  <si>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</si>
  <si>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</si>
  <si>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</si>
  <si>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</si>
  <si>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</si>
  <si>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</si>
  <si>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</si>
  <si>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</si>
  <si>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</si>
  <si>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</si>
  <si>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</si>
  <si>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</si>
  <si>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</si>
  <si>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</si>
  <si>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</si>
  <si>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</si>
  <si>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</si>
  <si>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</si>
  <si>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</si>
  <si>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</si>
  <si>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</si>
  <si>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</si>
  <si>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</si>
  <si>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</si>
  <si>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</si>
  <si>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</si>
  <si>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</si>
  <si>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</si>
  <si>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</si>
  <si>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</si>
  <si>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</si>
  <si>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</si>
  <si>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</si>
  <si>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</si>
  <si>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</si>
  <si>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</si>
  <si>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</si>
  <si>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</si>
  <si>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</si>
  <si>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</si>
  <si>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</si>
  <si>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</si>
  <si>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</si>
  <si>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</si>
  <si>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</si>
  <si>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</si>
  <si>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</si>
  <si>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</si>
  <si>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</si>
  <si>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</si>
  <si>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</si>
  <si>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</si>
  <si>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</si>
  <si>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</si>
  <si>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</si>
  <si>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</si>
  <si>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</si>
  <si>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</si>
  <si>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</si>
  <si>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</si>
  <si>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</si>
  <si>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</si>
  <si>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</si>
  <si>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</si>
  <si>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</si>
  <si>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</si>
  <si>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</si>
  <si>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</si>
  <si>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</si>
  <si>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</si>
  <si>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</si>
  <si>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</si>
  <si>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</si>
  <si>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</si>
  <si>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</si>
  <si>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</si>
  <si>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</si>
  <si>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</si>
  <si>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</si>
  <si>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</si>
  <si>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</si>
  <si>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</si>
  <si>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</si>
  <si>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</si>
  <si>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</si>
  <si>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</si>
  <si>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</si>
  <si>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</si>
  <si>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</si>
  <si>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</si>
  <si>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</si>
  <si>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</si>
  <si>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</si>
  <si>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</si>
  <si>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</si>
  <si>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</si>
  <si>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</si>
  <si>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</si>
  <si>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</si>
  <si>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</si>
  <si>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</si>
  <si>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</si>
  <si>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</si>
  <si>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</si>
  <si>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</si>
  <si>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</si>
  <si>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</si>
  <si>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</si>
  <si>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</si>
  <si>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</si>
  <si>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</si>
  <si>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</si>
  <si>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</si>
  <si>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</si>
  <si>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</si>
  <si>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</si>
  <si>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</si>
  <si>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</si>
  <si>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</si>
  <si>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</si>
  <si>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</si>
  <si>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</si>
  <si>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</si>
  <si>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</si>
  <si>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</si>
  <si>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</si>
  <si>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</si>
  <si>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</si>
  <si>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</si>
  <si>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</si>
  <si>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</si>
  <si>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</si>
  <si>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</si>
  <si>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</si>
  <si>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</si>
  <si>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</si>
  <si>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</si>
  <si>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</si>
  <si>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</si>
  <si>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</si>
  <si>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</si>
  <si>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</si>
  <si>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</si>
  <si>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</si>
  <si>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</si>
  <si>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</si>
  <si>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</si>
  <si>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</si>
  <si>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</si>
  <si>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</si>
  <si>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</si>
  <si>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</si>
  <si>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</si>
  <si>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</si>
  <si>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</si>
  <si>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</si>
  <si>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</si>
  <si>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</si>
  <si>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</si>
  <si>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</si>
  <si>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</si>
  <si>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</si>
  <si>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</si>
  <si>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</si>
  <si>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</si>
  <si>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</si>
  <si>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</si>
  <si>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</si>
  <si>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</si>
  <si>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</si>
  <si>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</si>
  <si>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</si>
  <si>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</si>
  <si>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</si>
  <si>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</si>
  <si>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</si>
  <si>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</si>
  <si>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</si>
  <si>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</si>
  <si>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</si>
  <si>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</si>
  <si>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</si>
  <si>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</si>
  <si>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</si>
  <si>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</si>
  <si>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</si>
  <si>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</si>
  <si>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</si>
  <si>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</si>
  <si>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</si>
  <si>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</si>
  <si>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</si>
  <si>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</si>
  <si>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</si>
  <si>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</si>
  <si>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</si>
  <si>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</si>
  <si>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</si>
  <si>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</si>
  <si>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</si>
  <si>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</si>
  <si>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</si>
  <si>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</si>
  <si>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</si>
  <si>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</si>
  <si>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</si>
  <si>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</si>
  <si>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</si>
  <si>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</si>
  <si>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</si>
  <si>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</si>
  <si>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</si>
  <si>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</si>
  <si>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</si>
  <si>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</si>
  <si>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</si>
  <si>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</si>
  <si>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</si>
  <si>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</si>
  <si>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</si>
  <si>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</si>
  <si>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</si>
  <si>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</si>
  <si>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</si>
  <si>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</si>
  <si>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</si>
  <si>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</si>
  <si>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</si>
  <si>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</si>
  <si>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</si>
  <si>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</si>
  <si>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</si>
  <si>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</si>
  <si>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</si>
  <si>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</si>
  <si>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</si>
  <si>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</si>
  <si>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</si>
  <si>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</si>
  <si>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</si>
  <si>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</si>
  <si>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</si>
  <si>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</si>
  <si>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</si>
  <si>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</si>
  <si>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</si>
  <si>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</si>
  <si>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</si>
  <si>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</si>
  <si>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</si>
  <si>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</si>
  <si>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</si>
  <si>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</si>
  <si>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</si>
  <si>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</si>
  <si>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</si>
  <si>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</si>
  <si>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</si>
  <si>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</si>
  <si>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</si>
  <si>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</si>
  <si>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</si>
  <si>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</si>
  <si>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</si>
  <si>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</si>
  <si>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</si>
  <si>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</si>
  <si>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</si>
  <si>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</si>
  <si>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</si>
  <si>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</si>
  <si>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</si>
  <si>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</si>
  <si>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</si>
  <si>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</si>
  <si>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</si>
  <si>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</si>
  <si>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</si>
  <si>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</si>
  <si>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</si>
  <si>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</si>
  <si>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</si>
  <si>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</si>
  <si>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</si>
  <si>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</si>
  <si>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</si>
  <si>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</si>
  <si>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</si>
  <si>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</si>
  <si>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</si>
  <si>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</si>
  <si>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</si>
  <si>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</si>
  <si>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</si>
  <si>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</si>
  <si>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</si>
  <si>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</si>
  <si>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</si>
  <si>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</si>
  <si>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</si>
  <si>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</si>
  <si>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</si>
  <si>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</si>
  <si>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</si>
  <si>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</si>
  <si>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</si>
  <si>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</si>
  <si>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</si>
  <si>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</si>
  <si>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</si>
  <si>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</si>
  <si>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</si>
  <si>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</si>
  <si>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</si>
  <si>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</si>
  <si>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</si>
  <si>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</si>
  <si>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</si>
  <si>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</si>
  <si>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</si>
  <si>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</si>
  <si>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</si>
  <si>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</si>
  <si>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</si>
  <si>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</si>
  <si>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</si>
  <si>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</si>
  <si>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</si>
  <si>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</si>
  <si>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</si>
  <si>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</si>
  <si>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</si>
  <si>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</si>
  <si>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</si>
  <si>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</si>
  <si>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</si>
  <si>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</si>
  <si>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</si>
  <si>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</si>
  <si>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</si>
  <si>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</si>
  <si>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</si>
  <si>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</si>
  <si>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</si>
  <si>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</si>
  <si>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</si>
  <si>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</si>
  <si>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</si>
  <si>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</si>
  <si>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</si>
  <si>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</si>
  <si>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</si>
  <si>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</si>
  <si>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</si>
  <si>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</si>
  <si>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</si>
  <si>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</si>
  <si>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</si>
  <si>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</si>
  <si>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</si>
  <si>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</si>
  <si>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</si>
  <si>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</si>
  <si>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</si>
  <si>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</si>
  <si>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</si>
  <si>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</si>
  <si>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</si>
  <si>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</si>
  <si>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</si>
  <si>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</si>
  <si>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</si>
  <si>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</si>
  <si>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</si>
  <si>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</si>
  <si>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</si>
  <si>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</si>
  <si>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</si>
  <si>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</si>
  <si>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</si>
  <si>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</si>
  <si>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</si>
  <si>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</si>
  <si>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</si>
  <si>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</si>
  <si>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</si>
  <si>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</si>
  <si>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</si>
  <si>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</si>
  <si>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</si>
  <si>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</si>
  <si>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</si>
  <si>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</si>
  <si>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</si>
  <si>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</si>
  <si>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</si>
  <si>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</si>
  <si>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</si>
  <si>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</si>
  <si>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</si>
  <si>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</si>
  <si>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</si>
  <si>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</si>
  <si>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</si>
  <si>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</si>
  <si>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</si>
  <si>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</si>
  <si>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</si>
  <si>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</si>
  <si>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</si>
  <si>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</si>
  <si>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</si>
  <si>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</si>
  <si>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</si>
  <si>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</si>
  <si>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</si>
  <si>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</si>
  <si>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</si>
  <si>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</si>
  <si>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</si>
  <si>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</si>
  <si>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</si>
  <si>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</si>
  <si>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</si>
  <si>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</si>
  <si>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</si>
  <si>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</si>
  <si>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</si>
  <si>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</si>
  <si>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</si>
  <si>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</si>
  <si>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</si>
  <si>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</si>
  <si>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</si>
  <si>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</si>
  <si>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</si>
  <si>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</si>
  <si>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</si>
  <si>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</si>
  <si>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</si>
  <si>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</si>
  <si>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</si>
  <si>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</si>
  <si>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</si>
  <si>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</si>
  <si>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</si>
  <si>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</si>
  <si>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</si>
  <si>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</si>
  <si>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</si>
  <si>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</si>
  <si>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</si>
  <si>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</si>
  <si>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</si>
  <si>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</si>
  <si>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</si>
  <si>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</si>
  <si>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</si>
  <si>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</si>
  <si>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</si>
  <si>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</si>
  <si>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</si>
  <si>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</si>
  <si>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</si>
  <si>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</si>
  <si>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</si>
  <si>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</si>
  <si>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</si>
  <si>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</si>
  <si>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</si>
  <si>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</si>
  <si>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</si>
  <si>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</si>
  <si>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</si>
  <si>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</si>
  <si>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</si>
  <si>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</si>
  <si>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</si>
  <si>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</si>
  <si>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</si>
  <si>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</si>
  <si>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</si>
  <si>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</si>
  <si>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</si>
  <si>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</si>
  <si>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</si>
  <si>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</si>
  <si>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</si>
  <si>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</si>
  <si>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</si>
  <si>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</si>
  <si>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</si>
  <si>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</si>
  <si>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</si>
  <si>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</si>
  <si>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</si>
  <si>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</si>
  <si>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</si>
  <si>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</si>
  <si>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</si>
  <si>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</si>
  <si>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</si>
  <si>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</si>
  <si>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</si>
  <si>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</si>
  <si>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</si>
  <si>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</si>
  <si>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</si>
  <si>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</si>
  <si>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</si>
  <si>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</si>
  <si>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</si>
  <si>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</si>
  <si>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</si>
  <si>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</si>
  <si>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</si>
  <si>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</si>
  <si>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</si>
  <si>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</si>
  <si>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</si>
  <si>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</si>
  <si>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</si>
  <si>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</si>
  <si>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</si>
  <si>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</si>
  <si>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</si>
  <si>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</si>
  <si>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</si>
  <si>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</si>
  <si>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</si>
  <si>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</si>
  <si>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</si>
  <si>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</si>
  <si>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</si>
  <si>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</si>
  <si>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</si>
  <si>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</si>
  <si>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</si>
  <si>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</si>
  <si>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</si>
  <si>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</si>
  <si>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</si>
  <si>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</si>
  <si>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</si>
  <si>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</si>
  <si>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</si>
  <si>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</si>
  <si>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</si>
  <si>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</si>
  <si>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</si>
  <si>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</si>
  <si>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</si>
  <si>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</si>
  <si>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</si>
  <si>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</si>
  <si>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</si>
  <si>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</si>
  <si>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</si>
  <si>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</si>
  <si>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</si>
  <si>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</si>
  <si>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</si>
  <si>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</si>
  <si>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</si>
  <si>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</si>
  <si>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</si>
  <si>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</si>
  <si>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</si>
  <si>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</si>
  <si>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</si>
  <si>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</si>
  <si>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</si>
  <si>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</si>
  <si>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</si>
  <si>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</si>
  <si>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</si>
  <si>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</si>
  <si>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</si>
  <si>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</si>
  <si>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</si>
  <si>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</si>
  <si>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</si>
  <si>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</si>
  <si>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</si>
  <si>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</si>
  <si>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</si>
  <si>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</si>
  <si>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</si>
  <si>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</si>
  <si>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</si>
  <si>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</si>
  <si>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</si>
  <si>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</si>
  <si>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</si>
  <si>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</si>
  <si>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</si>
  <si>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</si>
  <si>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</si>
  <si>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</si>
  <si>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</si>
  <si>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</si>
  <si>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</si>
  <si>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</si>
  <si>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</si>
  <si>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</si>
  <si>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</si>
  <si>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</si>
  <si>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</si>
  <si>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</si>
  <si>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</si>
  <si>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</si>
  <si>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</si>
  <si>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</si>
  <si>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</si>
  <si>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</si>
  <si>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</si>
  <si>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</si>
  <si>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</si>
  <si>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</si>
  <si>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</si>
  <si>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</si>
  <si>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</si>
  <si>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</si>
  <si>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</si>
  <si>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</si>
  <si>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</si>
  <si>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</si>
  <si>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</si>
  <si>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</si>
  <si>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</si>
  <si>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</si>
  <si>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</si>
  <si>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</si>
  <si>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</si>
  <si>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</si>
  <si>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</si>
  <si>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</si>
  <si>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</si>
  <si>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</si>
  <si>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</si>
  <si>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</si>
  <si>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</si>
  <si>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</si>
  <si>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</si>
  <si>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</si>
  <si>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</si>
  <si>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</si>
  <si>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</si>
  <si>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</si>
  <si>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</si>
  <si>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</si>
  <si>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</si>
  <si>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</si>
  <si>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</si>
  <si>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</si>
  <si>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</si>
  <si>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</si>
  <si>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</si>
  <si>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</si>
  <si>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</si>
  <si>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</si>
  <si>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</si>
  <si>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</si>
  <si>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</si>
  <si>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</si>
  <si>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</si>
  <si>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</si>
  <si>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</si>
  <si>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</si>
  <si>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</si>
  <si>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</si>
  <si>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</si>
  <si>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</si>
  <si>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</si>
  <si>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</si>
  <si>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</si>
  <si>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</si>
  <si>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</si>
  <si>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</si>
  <si>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</si>
  <si>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</si>
  <si>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</si>
  <si>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</si>
  <si>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</si>
  <si>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</si>
  <si>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</si>
  <si>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</si>
  <si>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</si>
  <si>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</si>
  <si>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</si>
  <si>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</si>
  <si>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</si>
  <si>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</si>
  <si>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</si>
  <si>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</si>
  <si>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</si>
  <si>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</si>
  <si>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</si>
  <si>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</si>
  <si>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</si>
  <si>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</si>
  <si>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</si>
  <si>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</si>
  <si>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</si>
  <si>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</si>
  <si>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</si>
  <si>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</si>
  <si>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</si>
  <si>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</si>
  <si>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</si>
  <si>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</si>
  <si>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</si>
  <si>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</si>
  <si>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</si>
  <si>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</si>
  <si>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</si>
  <si>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</si>
  <si>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</si>
  <si>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</si>
  <si>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</si>
  <si>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</si>
  <si>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</si>
  <si>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</si>
  <si>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</si>
  <si>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</si>
  <si>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</si>
  <si>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</si>
  <si>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</si>
  <si>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</si>
  <si>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</si>
  <si>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</si>
  <si>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</si>
  <si>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</si>
  <si>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</si>
  <si>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</si>
  <si>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</si>
  <si>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</si>
  <si>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</si>
  <si>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</si>
  <si>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</si>
  <si>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</si>
  <si>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</si>
  <si>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</si>
  <si>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</si>
  <si>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</si>
  <si>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</si>
  <si>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</si>
  <si>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</si>
  <si>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</si>
  <si>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</si>
  <si>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</si>
  <si>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</si>
  <si>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</si>
  <si>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</si>
  <si>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</si>
  <si>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</si>
  <si>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</si>
  <si>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</si>
  <si>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</si>
  <si>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</si>
  <si>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</si>
  <si>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</si>
  <si>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</si>
  <si>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</si>
  <si>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</si>
  <si>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</si>
  <si>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</si>
  <si>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</si>
  <si>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</si>
  <si>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</si>
  <si>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</si>
  <si>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</si>
  <si>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</si>
  <si>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</si>
  <si>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</si>
  <si>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</si>
  <si>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</si>
  <si>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</si>
  <si>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</si>
  <si>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</si>
  <si>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</si>
  <si>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</si>
  <si>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</si>
  <si>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</si>
  <si>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</si>
  <si>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</si>
  <si>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</si>
  <si>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</si>
  <si>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</si>
  <si>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</si>
  <si>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</si>
  <si>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</si>
  <si>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</si>
  <si>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</si>
  <si>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</si>
  <si>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</si>
  <si>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</si>
  <si>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</si>
  <si>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</si>
  <si>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</si>
  <si>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</si>
  <si>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</si>
  <si>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</si>
  <si>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</si>
  <si>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</si>
  <si>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</si>
  <si>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</si>
  <si>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</si>
  <si>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</si>
  <si>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</si>
  <si>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</si>
  <si>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</si>
  <si>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</si>
  <si>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</si>
  <si>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</si>
  <si>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</si>
  <si>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</si>
  <si>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</si>
  <si>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</si>
  <si>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</si>
  <si>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</si>
  <si>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</si>
  <si>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</si>
  <si>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</si>
  <si>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</si>
  <si>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</si>
  <si>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</si>
  <si>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</si>
  <si>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</si>
  <si>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</si>
  <si>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</si>
  <si>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</si>
  <si>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</si>
  <si>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</si>
  <si>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</si>
  <si>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</si>
  <si>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</si>
  <si>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</si>
  <si>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</si>
  <si>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</si>
  <si>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</si>
  <si>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</si>
  <si>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</si>
  <si>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</si>
  <si>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</si>
  <si>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</si>
  <si>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</si>
  <si>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</si>
  <si>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</si>
  <si>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</si>
  <si>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</si>
  <si>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</si>
  <si>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</si>
  <si>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</si>
  <si>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</si>
  <si>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</si>
  <si>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</si>
  <si>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</si>
  <si>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</si>
  <si>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</si>
  <si>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</si>
  <si>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</si>
  <si>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</si>
  <si>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</si>
  <si>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</si>
  <si>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</si>
  <si>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</si>
  <si>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</si>
  <si>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</si>
  <si>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</si>
  <si>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</si>
  <si>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</si>
  <si>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</si>
  <si>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</si>
  <si>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</si>
  <si>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</si>
  <si>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</si>
  <si>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</si>
  <si>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</si>
  <si>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</si>
  <si>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</si>
  <si>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</si>
  <si>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</si>
  <si>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</si>
  <si>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</si>
  <si>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</si>
  <si>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</si>
  <si>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</si>
  <si>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</si>
  <si>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</si>
  <si>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</si>
  <si>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</si>
  <si>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</si>
  <si>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</si>
  <si>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</si>
  <si>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</si>
  <si>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</si>
  <si>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</si>
  <si>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</si>
  <si>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</si>
  <si>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</si>
  <si>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</si>
  <si>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</si>
  <si>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</si>
  <si>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</si>
  <si>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</si>
  <si>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</si>
  <si>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</si>
  <si>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</si>
  <si>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</si>
  <si>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</si>
  <si>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</si>
  <si>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</si>
  <si>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</si>
  <si>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</si>
  <si>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</si>
  <si>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</si>
  <si>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</si>
  <si>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</si>
  <si>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</si>
  <si>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</si>
  <si>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</si>
  <si>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</si>
  <si>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</si>
  <si>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</si>
  <si>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</si>
  <si>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</si>
  <si>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</si>
  <si>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</si>
  <si>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</si>
  <si>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</si>
  <si>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</si>
  <si>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</si>
  <si>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</si>
  <si>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</si>
  <si>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</si>
  <si>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</si>
  <si>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</si>
  <si>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</si>
  <si>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</si>
  <si>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</si>
  <si>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</si>
  <si>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</si>
  <si>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</si>
  <si>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</si>
  <si>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</si>
  <si>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</si>
  <si>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</si>
  <si>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</si>
  <si>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</si>
  <si>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</si>
  <si>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</si>
  <si>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</si>
  <si>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</si>
  <si>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</si>
  <si>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</si>
  <si>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</si>
  <si>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</si>
  <si>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</si>
  <si>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</si>
  <si>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</si>
  <si>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</si>
  <si>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</si>
  <si>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</si>
  <si>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</si>
  <si>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</si>
  <si>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</si>
  <si>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</si>
  <si>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</si>
  <si>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</si>
  <si>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</si>
  <si>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</si>
  <si>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</si>
  <si>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</si>
  <si>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</si>
  <si>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</si>
  <si>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</si>
  <si>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</si>
  <si>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</si>
  <si>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</si>
  <si>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</si>
  <si>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</si>
  <si>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</si>
  <si>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</si>
  <si>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</si>
  <si>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</si>
  <si>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</si>
  <si>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</si>
  <si>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</si>
  <si>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</si>
  <si>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</si>
  <si>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</si>
  <si>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</si>
  <si>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</si>
  <si>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</si>
  <si>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</si>
  <si>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</si>
  <si>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</si>
  <si>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</si>
  <si>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</si>
  <si>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</si>
  <si>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</si>
  <si>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</si>
  <si>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</si>
  <si>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</si>
  <si>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</si>
  <si>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</si>
  <si>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</si>
  <si>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</si>
  <si>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</si>
  <si>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</si>
  <si>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</si>
  <si>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</si>
  <si>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</si>
  <si>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</si>
  <si>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</si>
  <si>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</si>
  <si>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</si>
  <si>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</si>
  <si>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</si>
  <si>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</si>
  <si>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</si>
  <si>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</si>
  <si>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</si>
  <si>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</si>
  <si>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</si>
  <si>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</si>
  <si>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</si>
  <si>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</si>
  <si>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</si>
  <si>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</si>
  <si>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</si>
  <si>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</si>
  <si>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</si>
  <si>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</si>
  <si>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</si>
  <si>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</si>
  <si>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</si>
  <si>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</si>
  <si>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</si>
  <si>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</si>
  <si>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</si>
  <si>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</si>
  <si>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</si>
  <si>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</si>
  <si>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</si>
  <si>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</si>
  <si>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</si>
  <si>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</si>
  <si>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</si>
  <si>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</si>
  <si>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</si>
  <si>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</si>
  <si>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</si>
  <si>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</si>
  <si>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</si>
  <si>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</si>
  <si>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</si>
  <si>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</si>
  <si>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</si>
  <si>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</si>
  <si>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</si>
  <si>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</si>
  <si>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</si>
  <si>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</si>
  <si>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</si>
  <si>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</si>
  <si>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</si>
  <si>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</si>
  <si>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</si>
  <si>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</si>
  <si>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</si>
  <si>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</si>
  <si>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</si>
  <si>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</si>
  <si>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</si>
  <si>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</si>
  <si>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</si>
  <si>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</si>
  <si>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</si>
  <si>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</si>
  <si>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</si>
  <si>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</si>
  <si>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</si>
  <si>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</si>
  <si>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</si>
  <si>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</si>
  <si>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</si>
  <si>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</si>
  <si>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</si>
  <si>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</si>
  <si>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</si>
  <si>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</si>
  <si>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</si>
  <si>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</si>
  <si>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</si>
  <si>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</si>
  <si>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</si>
  <si>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</si>
  <si>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</si>
  <si>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</si>
  <si>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</si>
  <si>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</si>
  <si>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</si>
  <si>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</si>
  <si>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</si>
  <si>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</si>
  <si>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</si>
  <si>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</si>
  <si>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</si>
  <si>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</si>
  <si>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</si>
  <si>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</si>
  <si>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</si>
  <si>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</si>
  <si>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</si>
  <si>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</si>
  <si>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</si>
  <si>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</si>
  <si>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</si>
  <si>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</si>
  <si>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</si>
  <si>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</si>
  <si>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</si>
  <si>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</si>
  <si>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</si>
  <si>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</si>
  <si>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</si>
  <si>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</si>
  <si>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</si>
  <si>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</si>
  <si>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</si>
  <si>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</si>
  <si>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</si>
  <si>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</si>
  <si>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</si>
  <si>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</si>
  <si>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</si>
  <si>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</si>
  <si>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</si>
  <si>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</si>
  <si>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</si>
  <si>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</si>
  <si>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</si>
  <si>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</si>
  <si>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</si>
  <si>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</si>
  <si>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</si>
  <si>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</si>
  <si>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</si>
  <si>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</si>
  <si>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</si>
  <si>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</si>
  <si>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</si>
  <si>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</si>
  <si>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</si>
  <si>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</si>
  <si>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</si>
  <si>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</si>
  <si>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</si>
  <si>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</si>
  <si>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</si>
  <si>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</si>
  <si>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</si>
  <si>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</si>
  <si>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</si>
  <si>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</si>
  <si>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</si>
  <si>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</si>
  <si>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</si>
  <si>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</si>
  <si>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</si>
  <si>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</si>
  <si>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</si>
  <si>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</si>
  <si>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</si>
  <si>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</si>
  <si>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</si>
  <si>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</si>
  <si>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</si>
  <si>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</si>
  <si>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</si>
  <si>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</si>
  <si>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</si>
  <si>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</si>
  <si>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</si>
  <si>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</si>
  <si>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</si>
  <si>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</si>
  <si>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</si>
  <si>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</si>
  <si>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</si>
  <si>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</si>
  <si>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</si>
  <si>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</si>
  <si>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</si>
  <si>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</si>
  <si>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</si>
  <si>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</si>
  <si>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</si>
  <si>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</si>
  <si>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</si>
  <si>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</si>
  <si>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</si>
  <si>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</si>
  <si>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</si>
  <si>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</si>
  <si>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</si>
  <si>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</si>
  <si>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</si>
  <si>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</si>
  <si>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</si>
  <si>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</si>
  <si>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</si>
  <si>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</si>
  <si>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</si>
  <si>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</si>
  <si>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</si>
  <si>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</si>
  <si>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</si>
  <si>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</si>
  <si>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</si>
  <si>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</si>
  <si>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</si>
  <si>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</si>
  <si>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</si>
  <si>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</si>
  <si>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</si>
  <si>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</si>
  <si>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</si>
  <si>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</si>
  <si>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</si>
  <si>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</si>
  <si>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</si>
  <si>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</si>
  <si>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</si>
  <si>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</si>
  <si>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</si>
  <si>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</si>
  <si>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</si>
  <si>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</si>
  <si>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</si>
  <si>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</si>
  <si>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</si>
  <si>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</si>
  <si>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</si>
  <si>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</si>
  <si>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</si>
  <si>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</si>
  <si>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</si>
  <si>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</si>
  <si>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</si>
  <si>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</si>
  <si>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</si>
  <si>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</si>
  <si>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</si>
  <si>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</si>
  <si>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</si>
  <si>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</si>
  <si>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</si>
  <si>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</si>
  <si>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</si>
  <si>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</si>
  <si>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</si>
  <si>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</si>
  <si>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</si>
  <si>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</si>
  <si>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</si>
  <si>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</si>
  <si>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</si>
  <si>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</si>
  <si>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</si>
  <si>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</si>
  <si>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</si>
  <si>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</si>
  <si>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</si>
  <si>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</si>
  <si>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</si>
  <si>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</si>
  <si>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</si>
  <si>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</si>
  <si>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</si>
  <si>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</si>
  <si>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</si>
  <si>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</si>
  <si>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</si>
  <si>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</si>
  <si>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</si>
  <si>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</si>
  <si>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</si>
  <si>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</si>
  <si>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</si>
  <si>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</si>
  <si>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</si>
  <si>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</si>
  <si>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</si>
  <si>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</si>
  <si>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</si>
  <si>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</si>
  <si>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</si>
  <si>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</si>
  <si>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</si>
  <si>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</si>
  <si>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</si>
  <si>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</si>
  <si>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</si>
  <si>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</si>
  <si>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</si>
  <si>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</si>
  <si>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</si>
  <si>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</si>
  <si>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</si>
  <si>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</si>
  <si>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</si>
  <si>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</si>
  <si>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</si>
  <si>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</si>
  <si>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</si>
  <si>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</si>
  <si>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</si>
  <si>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</si>
  <si>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</si>
  <si>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</si>
  <si>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</si>
  <si>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</si>
  <si>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</si>
  <si>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</si>
  <si>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</si>
  <si>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</si>
  <si>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</si>
  <si>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</si>
  <si>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</si>
  <si>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</si>
  <si>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</si>
  <si>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</si>
  <si>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</si>
  <si>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</si>
  <si>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</si>
  <si>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</si>
  <si>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</si>
  <si>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</si>
  <si>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</si>
  <si>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</si>
  <si>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</si>
  <si>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</si>
  <si>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</si>
  <si>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</si>
  <si>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</si>
  <si>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</si>
  <si>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</si>
  <si>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</si>
  <si>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</si>
  <si>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</si>
  <si>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</si>
  <si>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</si>
  <si>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</si>
  <si>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</si>
  <si>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</si>
  <si>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</si>
  <si>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</si>
  <si>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</si>
  <si>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</si>
  <si>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</si>
  <si>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</si>
  <si>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</si>
  <si>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</si>
  <si>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</si>
  <si>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</si>
  <si>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</si>
  <si>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</si>
  <si>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</si>
  <si>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</si>
  <si>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</si>
  <si>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</si>
  <si>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</si>
  <si>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</si>
  <si>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</si>
  <si>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</si>
  <si>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</si>
  <si>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</si>
  <si>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</si>
  <si>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</si>
  <si>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</si>
  <si>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</si>
  <si>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</si>
  <si>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</si>
  <si>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</si>
  <si>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</si>
  <si>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</si>
  <si>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</si>
  <si>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</si>
  <si>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</si>
  <si>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</si>
  <si>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</si>
  <si>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</si>
  <si>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</si>
  <si>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</si>
  <si>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</si>
  <si>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</si>
  <si>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</si>
  <si>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</si>
  <si>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</si>
  <si>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</si>
  <si>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</si>
  <si>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</si>
  <si>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</si>
  <si>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</si>
  <si>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</si>
  <si>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</si>
  <si>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</si>
  <si>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</si>
  <si>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</si>
  <si>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</si>
  <si>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</si>
  <si>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</si>
  <si>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</si>
  <si>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</si>
  <si>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</si>
  <si>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</si>
  <si>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</si>
  <si>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</si>
  <si>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</si>
  <si>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</si>
  <si>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</si>
  <si>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</si>
  <si>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</si>
  <si>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</si>
  <si>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</si>
  <si>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</si>
  <si>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</si>
  <si>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</si>
  <si>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</si>
  <si>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</si>
  <si>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</si>
  <si>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</si>
  <si>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</si>
  <si>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</si>
  <si>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</si>
  <si>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</si>
  <si>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</si>
  <si>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</si>
  <si>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</si>
  <si>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</si>
  <si>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</si>
  <si>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</si>
  <si>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</si>
  <si>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</si>
  <si>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</si>
  <si>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</si>
  <si>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</si>
  <si>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</si>
  <si>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</si>
  <si>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</si>
  <si>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</si>
  <si>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</si>
  <si>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</si>
  <si>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</si>
  <si>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</si>
  <si>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</si>
  <si>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</si>
  <si>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</si>
  <si>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</si>
  <si>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</si>
  <si>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</si>
  <si>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</si>
  <si>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</si>
  <si>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</si>
  <si>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</si>
  <si>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</si>
  <si>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</si>
  <si>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</si>
  <si>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</si>
  <si>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</si>
  <si>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</si>
  <si>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</si>
  <si>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</si>
  <si>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</si>
  <si>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</si>
  <si>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</si>
  <si>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</si>
  <si>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</si>
  <si>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</si>
  <si>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</si>
  <si>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</si>
  <si>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</si>
  <si>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</si>
  <si>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</si>
  <si>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</si>
  <si>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</si>
  <si>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</si>
  <si>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</si>
  <si>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</si>
  <si>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</si>
  <si>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</si>
  <si>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</si>
  <si>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</si>
  <si>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</si>
  <si>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</si>
  <si>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</si>
  <si>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</si>
  <si>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</si>
  <si>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</si>
  <si>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</si>
  <si>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</si>
  <si>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</si>
  <si>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</si>
  <si>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</si>
  <si>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</si>
  <si>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</si>
  <si>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</si>
  <si>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</si>
  <si>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</si>
  <si>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</si>
  <si>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</si>
  <si>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</si>
  <si>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</si>
  <si>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</si>
  <si>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</si>
  <si>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</si>
  <si>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</si>
  <si>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</si>
  <si>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</si>
  <si>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</si>
  <si>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</si>
  <si>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</si>
  <si>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</si>
  <si>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</si>
  <si>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</si>
  <si>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</si>
  <si>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</si>
  <si>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</si>
  <si>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</si>
  <si>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</si>
  <si>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</si>
  <si>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</si>
  <si>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</si>
  <si>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</si>
  <si>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</si>
  <si>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</si>
  <si>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</si>
  <si>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</si>
  <si>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</si>
  <si>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</si>
  <si>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</si>
  <si>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</si>
  <si>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</si>
  <si>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</si>
  <si>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</si>
  <si>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</si>
  <si>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</si>
  <si>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</si>
  <si>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</si>
  <si>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</si>
  <si>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</si>
  <si>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</si>
  <si>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</si>
  <si>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</si>
  <si>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</si>
  <si>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</si>
  <si>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</si>
  <si>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</si>
  <si>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</si>
  <si>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</si>
  <si>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</si>
  <si>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</si>
  <si>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</si>
  <si>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</si>
  <si>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</si>
  <si>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</si>
  <si>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</si>
  <si>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</si>
  <si>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</si>
  <si>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</si>
  <si>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</si>
  <si>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</si>
  <si>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</si>
  <si>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</si>
  <si>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</si>
  <si>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</si>
  <si>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</si>
  <si>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</si>
  <si>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</si>
  <si>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</si>
  <si>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</si>
  <si>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</si>
  <si>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</si>
  <si>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</si>
  <si>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</si>
  <si>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</si>
  <si>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</si>
  <si>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</si>
  <si>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</si>
  <si>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</si>
  <si>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</si>
  <si>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</si>
  <si>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</si>
  <si>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</si>
  <si>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</si>
  <si>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</si>
  <si>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</si>
  <si>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</si>
  <si>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</si>
  <si>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</si>
  <si>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</si>
  <si>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</si>
  <si>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</si>
  <si>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</si>
  <si>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</si>
  <si>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</si>
  <si>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</si>
  <si>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</si>
  <si>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</si>
  <si>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</si>
  <si>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</si>
  <si>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</si>
  <si>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</si>
  <si>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</si>
  <si>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</si>
  <si>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</si>
  <si>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</si>
  <si>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</si>
  <si>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</si>
  <si>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</si>
  <si>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</si>
  <si>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</si>
  <si>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</si>
  <si>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</si>
  <si>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</si>
  <si>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</si>
  <si>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</si>
  <si>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</si>
  <si>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</si>
  <si>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</si>
  <si>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</si>
  <si>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</si>
  <si>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</si>
  <si>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</si>
  <si>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</si>
  <si>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</si>
  <si>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</si>
  <si>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</si>
  <si>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</si>
  <si>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</si>
  <si>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</si>
  <si>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</si>
  <si>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</si>
  <si>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</si>
  <si>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</si>
  <si>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</si>
  <si>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</si>
  <si>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</si>
  <si>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</si>
  <si>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</si>
  <si>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</si>
  <si>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</si>
  <si>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</si>
  <si>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</si>
  <si>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</si>
  <si>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</si>
  <si>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</si>
  <si>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</si>
  <si>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</si>
  <si>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</si>
  <si>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</si>
  <si>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</si>
  <si>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</si>
  <si>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</si>
  <si>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</si>
  <si>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</si>
  <si>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</si>
  <si>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</si>
  <si>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</si>
  <si>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</si>
  <si>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</si>
  <si>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</si>
  <si>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</si>
  <si>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</si>
  <si>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</si>
  <si>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</si>
  <si>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</si>
  <si>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</si>
  <si>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</si>
  <si>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</si>
  <si>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</si>
  <si>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</si>
  <si>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</si>
  <si>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</si>
  <si>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</si>
  <si>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</si>
  <si>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</si>
  <si>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</si>
  <si>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</si>
  <si>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</si>
  <si>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</si>
  <si>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</si>
  <si>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</si>
  <si>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</si>
  <si>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</si>
  <si>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</si>
  <si>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</si>
  <si>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</si>
  <si>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</si>
  <si>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</si>
  <si>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</si>
  <si>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</si>
  <si>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</si>
  <si>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</si>
  <si>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</si>
  <si>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</si>
  <si>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</si>
  <si>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</si>
  <si>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</si>
  <si>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</si>
  <si>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</si>
  <si>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</si>
  <si>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</si>
  <si>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</si>
  <si>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</si>
  <si>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</si>
  <si>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</si>
  <si>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</si>
  <si>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</si>
  <si>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</si>
  <si>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</si>
  <si>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</si>
  <si>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</si>
  <si>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</si>
  <si>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</si>
  <si>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</si>
  <si>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</si>
  <si>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</si>
  <si>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</si>
  <si>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</si>
  <si>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</si>
  <si>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</si>
  <si>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</si>
  <si>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</si>
  <si>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</si>
  <si>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</si>
  <si>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</si>
  <si>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</si>
  <si>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</si>
  <si>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</si>
  <si>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</si>
  <si>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</si>
  <si>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</si>
  <si>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</si>
  <si>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</si>
  <si>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</si>
  <si>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</si>
  <si>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</si>
  <si>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</si>
  <si>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</si>
  <si>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</si>
  <si>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</si>
  <si>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</si>
  <si>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</si>
  <si>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</si>
  <si>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</si>
  <si>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</si>
  <si>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</si>
  <si>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</si>
  <si>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</si>
  <si>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</si>
  <si>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</si>
  <si>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</si>
  <si>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</si>
  <si>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</si>
  <si>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</si>
  <si>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</si>
  <si>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</si>
  <si>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</si>
  <si>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</si>
  <si>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</si>
  <si>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</si>
  <si>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</si>
  <si>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</si>
  <si>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</si>
  <si>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</si>
  <si>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</si>
  <si>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</si>
  <si>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</si>
  <si>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</si>
  <si>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</si>
  <si>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</si>
  <si>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</si>
  <si>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</si>
  <si>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</si>
  <si>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</si>
  <si>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</si>
  <si>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</si>
  <si>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</si>
  <si>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</si>
  <si>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</si>
  <si>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</si>
  <si>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</si>
  <si>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</si>
  <si>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</si>
  <si>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</si>
  <si>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</si>
  <si>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</si>
  <si>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</si>
  <si>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</si>
  <si>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</si>
  <si>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</si>
  <si>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</si>
  <si>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</si>
  <si>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</si>
  <si>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</si>
  <si>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</si>
  <si>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</si>
  <si>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</si>
  <si>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</si>
  <si>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</si>
  <si>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</si>
  <si>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</si>
  <si>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</si>
  <si>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</si>
  <si>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</si>
  <si>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</si>
  <si>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</si>
  <si>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</si>
  <si>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</si>
  <si>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</si>
  <si>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</si>
  <si>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</si>
  <si>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</si>
  <si>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</si>
  <si>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</si>
  <si>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</si>
  <si>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</si>
  <si>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</si>
  <si>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</si>
  <si>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</si>
  <si>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</si>
  <si>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</si>
  <si>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</si>
  <si>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</si>
  <si>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</si>
  <si>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</si>
  <si>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</si>
  <si>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</si>
  <si>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</si>
  <si>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</si>
  <si>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</si>
  <si>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</si>
  <si>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</si>
  <si>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</si>
  <si>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</si>
  <si>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</si>
  <si>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</si>
  <si>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</si>
  <si>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</si>
  <si>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</si>
  <si>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</si>
  <si>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</si>
  <si>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</si>
  <si>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</si>
  <si>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</si>
  <si>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</si>
  <si>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</si>
  <si>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</si>
  <si>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</si>
  <si>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</si>
  <si>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</si>
  <si>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</si>
  <si>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</si>
  <si>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</si>
  <si>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</si>
  <si>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</si>
  <si>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</si>
  <si>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</si>
  <si>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</si>
  <si>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</si>
  <si>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</si>
  <si>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</si>
  <si>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</si>
  <si>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</si>
  <si>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</si>
  <si>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</si>
  <si>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</si>
  <si>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</si>
  <si>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</si>
  <si>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</si>
  <si>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</si>
  <si>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</si>
  <si>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</si>
  <si>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</si>
  <si>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</si>
  <si>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</si>
  <si>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</si>
  <si>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</si>
  <si>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</si>
  <si>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</si>
  <si>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</si>
  <si>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</si>
  <si>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</si>
  <si>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</si>
  <si>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</si>
  <si>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</si>
  <si>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</si>
  <si>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</si>
  <si>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</si>
  <si>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</si>
  <si>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</si>
  <si>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</si>
  <si>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</si>
  <si>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</si>
  <si>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</si>
  <si>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</si>
  <si>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</si>
  <si>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</si>
  <si>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</si>
  <si>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</si>
  <si>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</si>
  <si>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</si>
  <si>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</si>
  <si>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</si>
  <si>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</si>
  <si>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</si>
  <si>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</si>
  <si>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</si>
  <si>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</si>
  <si>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</si>
  <si>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</si>
  <si>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</si>
  <si>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</si>
  <si>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</si>
  <si>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</si>
  <si>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</si>
  <si>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</si>
  <si>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</si>
  <si>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</si>
  <si>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</si>
  <si>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</si>
  <si>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</si>
  <si>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</si>
  <si>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</si>
  <si>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</si>
  <si>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</si>
  <si>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</si>
  <si>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</si>
  <si>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</si>
  <si>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</si>
  <si>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</si>
  <si>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</si>
  <si>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</si>
  <si>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</si>
  <si>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</si>
  <si>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</si>
  <si>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</si>
  <si>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</si>
  <si>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</si>
  <si>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</si>
  <si>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</si>
  <si>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</si>
  <si>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</si>
  <si>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</si>
  <si>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</si>
  <si>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</si>
  <si>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</si>
  <si>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</si>
  <si>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</si>
  <si>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</si>
  <si>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</si>
  <si>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</si>
  <si>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</si>
  <si>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</si>
  <si>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</si>
  <si>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</si>
  <si>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</si>
  <si>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</si>
  <si>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</si>
  <si>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</si>
  <si>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</si>
  <si>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</si>
  <si>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</si>
  <si>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</si>
  <si>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</si>
  <si>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</si>
  <si>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</si>
  <si>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</si>
  <si>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</si>
  <si>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</si>
  <si>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</si>
  <si>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</si>
  <si>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</si>
  <si>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</si>
  <si>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</si>
  <si>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</si>
  <si>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</si>
  <si>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</si>
  <si>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</si>
  <si>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</si>
  <si>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</si>
  <si>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</si>
  <si>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</si>
  <si>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</si>
  <si>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</si>
  <si>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</si>
  <si>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</si>
  <si>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</si>
  <si>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</si>
  <si>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</si>
  <si>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</si>
  <si>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</si>
  <si>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</si>
  <si>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</si>
  <si>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</si>
  <si>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</si>
  <si>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</si>
  <si>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</si>
  <si>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</si>
  <si>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</si>
  <si>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</si>
  <si>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</si>
  <si>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</si>
  <si>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</si>
  <si>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</si>
  <si>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</si>
  <si>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</si>
  <si>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</si>
  <si>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</si>
  <si>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</si>
  <si>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</si>
  <si>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</si>
  <si>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</si>
  <si>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</si>
  <si>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</si>
  <si>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</si>
  <si>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</si>
  <si>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</si>
  <si>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</si>
  <si>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</si>
  <si>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</si>
  <si>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</si>
  <si>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</si>
  <si>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</si>
  <si>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</si>
  <si>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</si>
  <si>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</si>
  <si>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</si>
  <si>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</si>
  <si>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</si>
  <si>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</si>
  <si>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</si>
  <si>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</si>
  <si>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</si>
  <si>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</si>
  <si>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</si>
  <si>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</si>
  <si>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</si>
  <si>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</si>
  <si>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</si>
  <si>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</si>
  <si>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</si>
  <si>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</si>
  <si>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</si>
  <si>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</si>
  <si>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</si>
  <si>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</si>
  <si>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</si>
  <si>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</si>
  <si>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</si>
  <si>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</si>
  <si>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</si>
  <si>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</si>
  <si>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</si>
  <si>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</si>
  <si>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</si>
  <si>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</si>
  <si>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</si>
  <si>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</si>
  <si>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</si>
  <si>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</si>
  <si>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</si>
  <si>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</si>
  <si>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</si>
  <si>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</si>
  <si>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</si>
  <si>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</si>
  <si>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</si>
  <si>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</si>
  <si>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</si>
  <si>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</si>
  <si>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</si>
  <si>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</si>
  <si>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</si>
  <si>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</si>
  <si>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</si>
  <si>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</si>
  <si>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</si>
  <si>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</si>
  <si>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</si>
  <si>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</si>
  <si>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</si>
  <si>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</si>
  <si>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</si>
  <si>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</si>
  <si>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</si>
  <si>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</si>
  <si>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</si>
  <si>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</si>
  <si>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</si>
  <si>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</si>
  <si>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</si>
  <si>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</si>
  <si>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</si>
  <si>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</si>
  <si>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</si>
  <si>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</si>
  <si>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</si>
  <si>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</si>
  <si>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</si>
  <si>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</si>
  <si>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</si>
  <si>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</si>
  <si>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</si>
  <si>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</si>
  <si>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</si>
  <si>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</si>
  <si>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</si>
  <si>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</si>
  <si>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</si>
  <si>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</si>
  <si>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</si>
  <si>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</si>
  <si>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</si>
  <si>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</si>
  <si>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</si>
  <si>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</si>
  <si>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</si>
  <si>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</si>
  <si>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</si>
  <si>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</si>
  <si>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</si>
  <si>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</si>
  <si>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</si>
  <si>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</si>
  <si>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</si>
  <si>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</si>
  <si>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</si>
  <si>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</si>
  <si>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</si>
  <si>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</si>
  <si>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</si>
  <si>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</si>
  <si>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</si>
  <si>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</si>
  <si>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</si>
  <si>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</si>
  <si>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</si>
  <si>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</si>
  <si>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</si>
  <si>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</si>
  <si>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</si>
  <si>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</si>
  <si>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</si>
  <si>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</si>
  <si>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</si>
  <si>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</si>
  <si>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</si>
  <si>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</si>
  <si>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</si>
  <si>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</si>
  <si>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</si>
  <si>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</si>
  <si>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</si>
  <si>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</si>
  <si>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</si>
  <si>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</si>
  <si>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</si>
  <si>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</si>
  <si>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</si>
  <si>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</si>
  <si>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</si>
  <si>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</si>
  <si>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</si>
  <si>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</si>
  <si>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</si>
  <si>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</si>
  <si>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</si>
  <si>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</si>
  <si>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</si>
  <si>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</si>
  <si>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</si>
  <si>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</si>
  <si>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</si>
  <si>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</si>
  <si>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</si>
  <si>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</si>
  <si>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</si>
  <si>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</si>
  <si>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</si>
  <si>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</si>
  <si>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</si>
  <si>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</si>
  <si>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</si>
  <si>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</si>
  <si>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</si>
  <si>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</si>
  <si>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</si>
  <si>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</si>
  <si>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</si>
  <si>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</si>
  <si>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</si>
  <si>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</si>
  <si>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</si>
  <si>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</si>
  <si>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</si>
  <si>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</si>
  <si>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</si>
  <si>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</si>
  <si>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</si>
  <si>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</si>
  <si>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</si>
  <si>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</si>
  <si>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</si>
  <si>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</si>
  <si>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</si>
  <si>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</si>
  <si>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</si>
  <si>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</si>
  <si>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</si>
  <si>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</si>
  <si>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</si>
  <si>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</si>
  <si>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</si>
  <si>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</si>
  <si>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</si>
  <si>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</si>
  <si>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</si>
  <si>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</si>
  <si>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</si>
  <si>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</si>
  <si>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</si>
  <si>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</si>
  <si>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</si>
  <si>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</si>
  <si>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</si>
  <si>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</si>
  <si>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</si>
  <si>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</si>
  <si>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</si>
  <si>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</si>
  <si>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</si>
  <si>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</si>
  <si>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</si>
  <si>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</si>
  <si>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</si>
  <si>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</si>
  <si>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</si>
  <si>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</si>
  <si>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</si>
  <si>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</si>
  <si>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</si>
  <si>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</si>
  <si>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</si>
  <si>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</si>
  <si>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</si>
  <si>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</si>
  <si>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</si>
  <si>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</si>
  <si>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</si>
  <si>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</si>
  <si>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</si>
  <si>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</si>
  <si>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</si>
  <si>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</si>
  <si>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</si>
  <si>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</si>
  <si>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</si>
  <si>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</si>
  <si>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</si>
  <si>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</si>
  <si>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</si>
  <si>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</si>
  <si>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</si>
  <si>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</si>
  <si>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</si>
  <si>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</si>
  <si>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</si>
  <si>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</si>
  <si>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</si>
  <si>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</si>
  <si>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</si>
  <si>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</si>
  <si>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</si>
  <si>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</si>
  <si>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</si>
  <si>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</si>
  <si>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</si>
  <si>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</si>
  <si>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</si>
  <si>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</si>
  <si>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</si>
  <si>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</si>
  <si>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</si>
  <si>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</si>
  <si>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</si>
  <si>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</si>
  <si>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</si>
  <si>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</si>
  <si>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</si>
  <si>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</si>
  <si>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</si>
  <si>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</si>
  <si>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</si>
  <si>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</si>
  <si>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</si>
  <si>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</si>
  <si>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</si>
  <si>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</si>
  <si>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</si>
  <si>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</si>
  <si>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</si>
  <si>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</si>
  <si>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</si>
  <si>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</si>
  <si>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</si>
  <si>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</si>
  <si>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</si>
  <si>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</si>
  <si>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</si>
  <si>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</si>
  <si>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</si>
  <si>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</si>
  <si>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</si>
  <si>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</si>
  <si>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</si>
  <si>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</si>
  <si>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</si>
  <si>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</si>
  <si>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</si>
  <si>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</si>
  <si>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</si>
  <si>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</si>
  <si>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</si>
  <si>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</si>
  <si>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</si>
  <si>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</si>
  <si>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</si>
  <si>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</si>
  <si>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</si>
  <si>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</si>
  <si>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</si>
  <si>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</si>
  <si>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</si>
  <si>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</si>
  <si>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</si>
  <si>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</si>
  <si>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</si>
  <si>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</si>
  <si>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</si>
  <si>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</si>
  <si>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</si>
  <si>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</si>
  <si>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</si>
  <si>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</si>
  <si>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</si>
  <si>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</si>
  <si>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</si>
  <si>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</si>
  <si>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</si>
  <si>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</si>
  <si>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</si>
  <si>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</si>
  <si>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</si>
  <si>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</si>
  <si>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</si>
  <si>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</si>
  <si>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</si>
  <si>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</si>
  <si>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</si>
  <si>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</si>
  <si>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</si>
  <si>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</si>
  <si>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</si>
  <si>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</si>
  <si>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</si>
  <si>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</si>
  <si>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</si>
  <si>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</si>
  <si>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</si>
  <si>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</si>
  <si>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</si>
  <si>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</si>
  <si>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</si>
  <si>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</si>
  <si>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</si>
  <si>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</si>
  <si>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</si>
  <si>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</si>
  <si>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</si>
  <si>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</si>
  <si>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</si>
  <si>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</si>
  <si>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</si>
  <si>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</si>
  <si>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</si>
  <si>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</si>
  <si>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</si>
  <si>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</si>
  <si>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</si>
  <si>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</si>
  <si>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</si>
  <si>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</si>
  <si>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</si>
  <si>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</si>
  <si>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</si>
  <si>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</si>
  <si>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</si>
  <si>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</si>
  <si>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</si>
  <si>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</si>
  <si>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</si>
  <si>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</si>
  <si>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</si>
  <si>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</si>
  <si>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</si>
  <si>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</si>
  <si>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</si>
  <si>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</si>
  <si>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</si>
  <si>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</si>
  <si>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</si>
  <si>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</si>
  <si>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</si>
  <si>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</si>
  <si>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</si>
  <si>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</si>
  <si>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</si>
  <si>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</si>
  <si>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</si>
  <si>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</si>
  <si>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</si>
  <si>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</si>
  <si>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</si>
  <si>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</si>
  <si>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</si>
  <si>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</si>
  <si>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</si>
  <si>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</si>
  <si>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</si>
  <si>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</si>
  <si>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</si>
  <si>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</si>
  <si>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</si>
  <si>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</si>
  <si>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</si>
  <si>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</si>
  <si>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</si>
  <si>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</si>
  <si>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</si>
  <si>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</si>
  <si>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</si>
  <si>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</si>
  <si>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</si>
  <si>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</si>
  <si>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</si>
  <si>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</si>
  <si>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</si>
  <si>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</si>
  <si>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</si>
  <si>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</si>
  <si>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</si>
  <si>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</si>
  <si>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</si>
  <si>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</si>
  <si>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</si>
  <si>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</si>
  <si>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</si>
  <si>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</si>
  <si>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</si>
  <si>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</si>
  <si>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</si>
  <si>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</si>
  <si>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</si>
  <si>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</si>
  <si>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</si>
  <si>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</si>
  <si>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</si>
  <si>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</si>
  <si>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</si>
  <si>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</si>
  <si>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</si>
  <si>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</si>
  <si>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</si>
  <si>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</si>
  <si>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</si>
  <si>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</si>
  <si>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</si>
  <si>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</si>
  <si>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</si>
  <si>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</si>
  <si>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</si>
  <si>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</si>
  <si>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</si>
  <si>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</si>
  <si>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</si>
  <si>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</si>
  <si>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</si>
  <si>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</si>
  <si>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</si>
  <si>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</si>
  <si>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</si>
  <si>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</si>
  <si>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</si>
  <si>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</si>
  <si>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</si>
  <si>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</si>
  <si>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</si>
  <si>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</si>
  <si>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</si>
  <si>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</si>
  <si>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</si>
  <si>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</si>
  <si>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</si>
  <si>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</si>
  <si>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</si>
  <si>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</si>
  <si>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</si>
  <si>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</si>
  <si>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</si>
  <si>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</si>
  <si>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</si>
  <si>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</si>
  <si>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</si>
  <si>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</si>
  <si>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</si>
  <si>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</si>
  <si>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</si>
  <si>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</si>
  <si>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</si>
  <si>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</si>
  <si>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</si>
  <si>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</si>
  <si>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</si>
  <si>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</si>
  <si>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</si>
  <si>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</si>
  <si>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</si>
  <si>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</si>
  <si>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</si>
  <si>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</si>
  <si>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</si>
  <si>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</si>
  <si>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</si>
  <si>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</si>
  <si>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</si>
  <si>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</si>
  <si>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</si>
  <si>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</si>
  <si>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</si>
  <si>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</si>
  <si>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</si>
  <si>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</si>
  <si>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</si>
  <si>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</si>
  <si>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</si>
  <si>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</si>
  <si>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</si>
  <si>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</si>
  <si>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</si>
  <si>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</si>
  <si>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</si>
  <si>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</si>
  <si>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</si>
  <si>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</si>
  <si>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</si>
  <si>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</si>
  <si>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</si>
  <si>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</si>
  <si>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</si>
  <si>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</si>
  <si>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</si>
  <si>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</si>
  <si>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</si>
  <si>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</si>
  <si>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</si>
  <si>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</si>
  <si>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</si>
  <si>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</si>
  <si>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</si>
  <si>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</si>
  <si>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</si>
  <si>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</si>
  <si>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</si>
  <si>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</si>
  <si>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</si>
  <si>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</si>
  <si>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</si>
  <si>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</si>
  <si>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</si>
  <si>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</si>
  <si>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</si>
  <si>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</si>
  <si>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</si>
  <si>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</si>
  <si>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</si>
  <si>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</si>
  <si>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</si>
  <si>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</si>
  <si>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</si>
  <si>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</si>
  <si>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</si>
  <si>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</si>
  <si>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</si>
  <si>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</si>
  <si>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</si>
  <si>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</si>
  <si>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</si>
  <si>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</si>
  <si>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</si>
  <si>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</si>
  <si>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</si>
  <si>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</si>
  <si>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</si>
  <si>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</si>
  <si>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</si>
  <si>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</si>
  <si>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</si>
  <si>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</si>
  <si>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</si>
  <si>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</si>
  <si>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</si>
  <si>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</si>
  <si>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</si>
  <si>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</si>
  <si>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</si>
  <si>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</si>
  <si>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</si>
  <si>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</si>
  <si>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</si>
  <si>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</si>
  <si>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</si>
  <si>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</si>
  <si>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</si>
  <si>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</si>
  <si>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</si>
  <si>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</si>
  <si>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</si>
  <si>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</si>
  <si>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</si>
  <si>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</si>
  <si>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</si>
  <si>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</si>
  <si>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</si>
  <si>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</si>
  <si>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</si>
  <si>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</si>
  <si>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</si>
  <si>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</si>
  <si>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</si>
  <si>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</si>
  <si>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</si>
  <si>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</si>
  <si>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</si>
  <si>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</si>
  <si>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</si>
  <si>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</si>
  <si>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</si>
  <si>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</si>
  <si>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</si>
  <si>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</si>
  <si>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</si>
  <si>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</si>
  <si>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</si>
  <si>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</si>
  <si>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</si>
  <si>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</si>
  <si>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</si>
  <si>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</si>
  <si>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</si>
  <si>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</si>
  <si>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</si>
  <si>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</si>
  <si>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</si>
  <si>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</si>
  <si>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</si>
  <si>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</si>
  <si>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</si>
  <si>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</si>
  <si>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</si>
  <si>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</si>
  <si>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</si>
  <si>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</si>
  <si>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</si>
  <si>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</si>
  <si>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</si>
  <si>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</si>
  <si>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</si>
  <si>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</si>
  <si>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</si>
  <si>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</si>
  <si>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</si>
  <si>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</si>
  <si>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</si>
  <si>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</si>
  <si>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</si>
  <si>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</si>
  <si>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</si>
  <si>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</si>
  <si>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</si>
  <si>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</si>
  <si>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</si>
  <si>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</si>
  <si>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</si>
  <si>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</si>
  <si>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</si>
  <si>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</si>
  <si>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</si>
  <si>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</si>
  <si>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</si>
  <si>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</si>
  <si>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</si>
  <si>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</si>
  <si>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</si>
  <si>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</si>
  <si>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</si>
  <si>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</si>
  <si>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</si>
  <si>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</si>
  <si>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</si>
  <si>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</si>
  <si>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</si>
  <si>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</si>
  <si>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</si>
  <si>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</si>
  <si>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</si>
  <si>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</si>
  <si>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</si>
  <si>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</si>
  <si>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</si>
  <si>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</si>
  <si>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</si>
  <si>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</si>
  <si>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</si>
  <si>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</si>
  <si>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</si>
  <si>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</si>
  <si>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</si>
  <si>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</si>
  <si>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</si>
  <si>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</si>
  <si>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</si>
  <si>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</si>
  <si>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</si>
  <si>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</si>
  <si>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</si>
  <si>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</si>
  <si>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</si>
  <si>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</si>
  <si>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</si>
  <si>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</si>
  <si>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</si>
  <si>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</si>
  <si>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</si>
  <si>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</si>
  <si>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</si>
  <si>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</si>
  <si>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</si>
  <si>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</si>
  <si>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</si>
  <si>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</si>
  <si>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</si>
  <si>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</si>
  <si>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</si>
  <si>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</si>
  <si>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</si>
  <si>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</si>
  <si>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</si>
  <si>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</si>
  <si>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</si>
  <si>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</si>
  <si>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</si>
  <si>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</si>
  <si>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</si>
  <si>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</si>
  <si>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</si>
  <si>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</si>
  <si>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</si>
  <si>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</si>
  <si>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</si>
  <si>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</si>
  <si>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</si>
  <si>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</si>
  <si>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</si>
  <si>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</si>
  <si>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</si>
  <si>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</si>
  <si>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</si>
  <si>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</si>
  <si>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</si>
  <si>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</si>
  <si>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</si>
  <si>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</si>
  <si>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</si>
  <si>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</si>
  <si>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</si>
  <si>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</si>
  <si>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</si>
  <si>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</si>
  <si>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</si>
  <si>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</si>
  <si>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</si>
  <si>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</si>
  <si>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</si>
  <si>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</si>
  <si>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</si>
  <si>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</si>
  <si>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</si>
  <si>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</si>
  <si>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</si>
  <si>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</si>
  <si>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</si>
  <si>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</si>
  <si>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</si>
  <si>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</si>
  <si>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</si>
  <si>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</si>
  <si>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</si>
  <si>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</si>
  <si>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</si>
  <si>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</si>
  <si>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</si>
  <si>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</si>
  <si>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</si>
  <si>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</si>
  <si>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</si>
  <si>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</si>
  <si>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</si>
  <si>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</si>
  <si>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</si>
  <si>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</si>
  <si>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</si>
  <si>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</si>
  <si>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</si>
  <si>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</si>
  <si>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</si>
  <si>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</si>
  <si>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</si>
  <si>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</si>
  <si>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</si>
  <si>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</si>
  <si>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</si>
  <si>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</si>
  <si>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</si>
  <si>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</si>
  <si>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</si>
  <si>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</si>
  <si>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</si>
  <si>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</si>
  <si>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</si>
  <si>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</si>
  <si>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</si>
  <si>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</si>
  <si>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</si>
  <si>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</si>
  <si>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</si>
  <si>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</si>
  <si>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</si>
  <si>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</si>
  <si>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</si>
  <si>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</si>
  <si>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</si>
  <si>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</si>
  <si>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</si>
  <si>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</si>
  <si>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</si>
  <si>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</si>
  <si>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</si>
  <si>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</si>
  <si>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</si>
  <si>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</si>
  <si>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</si>
  <si>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</si>
  <si>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</si>
  <si>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</si>
  <si>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</si>
  <si>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</si>
  <si>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</si>
  <si>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</si>
  <si>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</si>
  <si>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</si>
  <si>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</si>
  <si>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</si>
  <si>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</si>
  <si>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</si>
  <si>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</si>
  <si>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</si>
  <si>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</si>
  <si>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</si>
  <si>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</si>
  <si>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</si>
  <si>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</si>
  <si>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</si>
  <si>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</si>
  <si>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</si>
  <si>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</si>
  <si>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</si>
  <si>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</si>
  <si>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</si>
  <si>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</si>
  <si>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</si>
  <si>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</si>
  <si>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</si>
  <si>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</si>
  <si>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</si>
  <si>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</si>
  <si>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</si>
  <si>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</si>
  <si>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</si>
  <si>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</si>
  <si>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</si>
  <si>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</si>
  <si>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</si>
  <si>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</si>
  <si>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</si>
  <si>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</si>
  <si>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</si>
  <si>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</si>
  <si>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</si>
  <si>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</si>
  <si>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</si>
  <si>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</si>
  <si>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</si>
  <si>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</si>
  <si>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</si>
  <si>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</si>
  <si>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</si>
  <si>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</si>
  <si>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</si>
  <si>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</si>
  <si>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</si>
  <si>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</si>
  <si>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</si>
  <si>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</si>
  <si>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</si>
  <si>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</si>
  <si>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</si>
  <si>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</si>
  <si>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</si>
  <si>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</si>
  <si>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</si>
  <si>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</si>
  <si>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</si>
  <si>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</si>
  <si>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</si>
  <si>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</si>
  <si>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</si>
  <si>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</si>
  <si>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</si>
  <si>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</si>
  <si>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</si>
  <si>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</si>
  <si>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</si>
  <si>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</si>
  <si>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</si>
  <si>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</si>
  <si>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</si>
  <si>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</si>
  <si>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</si>
  <si>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</si>
  <si>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</si>
  <si>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</si>
  <si>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</si>
  <si>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</si>
  <si>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</si>
  <si>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</si>
  <si>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</si>
  <si>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</si>
  <si>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</si>
  <si>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</si>
  <si>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</si>
  <si>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</si>
  <si>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</si>
  <si>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</si>
  <si>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</si>
  <si>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</si>
  <si>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</si>
  <si>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</si>
  <si>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</si>
  <si>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</si>
  <si>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</si>
  <si>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</si>
  <si>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</si>
  <si>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</si>
  <si>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</si>
  <si>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</si>
  <si>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</si>
  <si>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</si>
  <si>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</si>
  <si>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</si>
  <si>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</si>
  <si>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</si>
  <si>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</si>
  <si>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</si>
  <si>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</si>
  <si>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</si>
  <si>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</si>
  <si>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</si>
  <si>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</si>
  <si>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</si>
  <si>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</si>
  <si>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</si>
  <si>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</si>
  <si>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</si>
  <si>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</si>
  <si>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</si>
  <si>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</si>
  <si>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</si>
  <si>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</si>
  <si>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</si>
  <si>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</si>
  <si>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</si>
  <si>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</si>
  <si>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</si>
  <si>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</si>
  <si>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</si>
  <si>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</si>
  <si>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</si>
  <si>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</si>
  <si>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</si>
  <si>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</si>
  <si>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</si>
  <si>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</si>
  <si>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</si>
  <si>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</si>
  <si>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</si>
  <si>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</si>
  <si>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</si>
  <si>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</si>
  <si>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</si>
  <si>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</si>
  <si>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</si>
  <si>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</si>
  <si>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</si>
  <si>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</si>
  <si>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</si>
  <si>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</si>
  <si>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</si>
  <si>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</si>
  <si>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</si>
  <si>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</si>
  <si>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</si>
  <si>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</si>
  <si>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</si>
  <si>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</si>
  <si>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</si>
  <si>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</si>
  <si>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</si>
  <si>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</si>
  <si>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</si>
  <si>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</si>
  <si>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</si>
  <si>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</si>
  <si>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</si>
  <si>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</si>
  <si>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</si>
  <si>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</si>
  <si>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</si>
  <si>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</si>
  <si>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</si>
  <si>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</si>
  <si>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</si>
  <si>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</si>
  <si>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</si>
  <si>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</si>
  <si>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</si>
  <si>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</si>
  <si>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</si>
  <si>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</si>
  <si>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</si>
  <si>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</si>
  <si>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</si>
  <si>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</si>
  <si>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</si>
  <si>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</si>
  <si>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</si>
  <si>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</si>
  <si>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</si>
  <si>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</si>
  <si>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</si>
  <si>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</si>
  <si>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</si>
  <si>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</si>
  <si>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</si>
  <si>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</si>
  <si>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</si>
  <si>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</si>
  <si>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</si>
  <si>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</si>
  <si>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</si>
  <si>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</si>
  <si>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</si>
  <si>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</si>
  <si>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</si>
  <si>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</si>
  <si>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</si>
  <si>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</si>
  <si>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</si>
  <si>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</si>
  <si>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</si>
  <si>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</si>
  <si>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</si>
  <si>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</si>
  <si>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</si>
  <si>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</si>
  <si>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</si>
  <si>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</si>
  <si>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</si>
  <si>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</si>
  <si>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</si>
  <si>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</si>
  <si>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</si>
  <si>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</si>
  <si>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</si>
  <si>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</si>
  <si>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</si>
  <si>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</si>
  <si>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</si>
  <si>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</si>
  <si>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</si>
  <si>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</si>
  <si>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</si>
  <si>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</si>
  <si>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</si>
  <si>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</si>
  <si>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</si>
  <si>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</si>
  <si>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</si>
  <si>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</si>
  <si>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</si>
  <si>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</si>
  <si>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</si>
  <si>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</si>
  <si>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</si>
  <si>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</si>
  <si>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</si>
  <si>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</si>
  <si>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</si>
  <si>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</si>
  <si>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</si>
  <si>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</si>
  <si>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</si>
  <si>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</si>
  <si>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</si>
  <si>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</si>
  <si>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</si>
  <si>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</si>
  <si>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</si>
  <si>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</si>
  <si>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</si>
  <si>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</si>
  <si>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</si>
  <si>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</si>
  <si>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</si>
  <si>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</si>
  <si>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</si>
  <si>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</si>
  <si>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</si>
  <si>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</si>
  <si>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</si>
  <si>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</si>
  <si>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</si>
  <si>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</si>
  <si>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</si>
  <si>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</si>
  <si>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</si>
  <si>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</si>
  <si>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</si>
  <si>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</si>
  <si>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</si>
  <si>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</si>
  <si>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</si>
  <si>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</si>
  <si>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</si>
  <si>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</si>
  <si>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</si>
  <si>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</si>
  <si>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</si>
  <si>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</si>
  <si>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</si>
  <si>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</si>
  <si>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</si>
  <si>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</si>
  <si>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</si>
  <si>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</si>
  <si>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</si>
  <si>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</si>
  <si>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</si>
  <si>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</si>
  <si>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</si>
  <si>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</si>
  <si>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</si>
  <si>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</si>
  <si>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</si>
  <si>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</si>
  <si>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</si>
  <si>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</si>
  <si>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</si>
  <si>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</si>
  <si>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</si>
  <si>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</si>
  <si>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</si>
  <si>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</si>
  <si>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</si>
  <si>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</si>
  <si>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</si>
  <si>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</si>
  <si>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</si>
  <si>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</si>
  <si>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</si>
  <si>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</si>
  <si>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</si>
  <si>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</si>
  <si>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</si>
  <si>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</si>
  <si>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</si>
  <si>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</si>
  <si>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</si>
  <si>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</si>
  <si>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</si>
  <si>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</si>
  <si>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</si>
  <si>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</si>
  <si>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</si>
  <si>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</si>
  <si>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</si>
  <si>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</si>
  <si>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</si>
  <si>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</si>
  <si>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</si>
  <si>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</si>
  <si>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</si>
  <si>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</si>
  <si>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</si>
  <si>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</si>
  <si>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</si>
  <si>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</si>
  <si>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</si>
  <si>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</si>
  <si>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</si>
  <si>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</si>
  <si>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</si>
  <si>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</si>
  <si>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</si>
  <si>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</si>
  <si>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</si>
  <si>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</si>
  <si>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</si>
  <si>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</si>
  <si>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</si>
  <si>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</si>
  <si>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</si>
  <si>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</si>
  <si>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</si>
  <si>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</si>
  <si>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</si>
  <si>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</si>
  <si>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</si>
  <si>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</si>
  <si>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</si>
  <si>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</si>
  <si>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</si>
  <si>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</si>
  <si>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</si>
  <si>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</si>
  <si>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</si>
  <si>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</si>
  <si>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</si>
  <si>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</si>
  <si>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</si>
  <si>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</si>
  <si>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</si>
  <si>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</si>
  <si>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</si>
  <si>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</si>
  <si>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</si>
  <si>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</si>
  <si>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</si>
  <si>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</si>
  <si>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</si>
  <si>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</si>
  <si>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</si>
  <si>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</si>
  <si>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</si>
  <si>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</si>
  <si>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</si>
  <si>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</si>
  <si>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</si>
  <si>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</si>
  <si>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</si>
  <si>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</si>
  <si>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</si>
  <si>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</si>
  <si>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</si>
  <si>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</si>
  <si>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</si>
  <si>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</si>
  <si>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</si>
  <si>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</si>
  <si>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</si>
  <si>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</si>
  <si>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</si>
  <si>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</si>
  <si>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</si>
  <si>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</si>
  <si>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</si>
  <si>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</si>
  <si>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</si>
  <si>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</si>
  <si>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</si>
  <si>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</si>
  <si>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</si>
  <si>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</si>
  <si>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</si>
  <si>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</si>
  <si>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</si>
  <si>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</si>
  <si>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</si>
  <si>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</si>
  <si>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</si>
  <si>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</si>
  <si>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</si>
  <si>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</si>
  <si>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</si>
  <si>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</si>
  <si>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</si>
  <si>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</si>
  <si>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</si>
  <si>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</si>
  <si>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</si>
  <si>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</si>
  <si>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</si>
  <si>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</si>
  <si>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</si>
  <si>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</si>
  <si>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</si>
  <si>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</si>
  <si>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</si>
  <si>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</si>
  <si>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</si>
  <si>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</si>
  <si>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</si>
  <si>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</si>
  <si>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</si>
  <si>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</si>
  <si>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</si>
  <si>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</si>
  <si>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</si>
  <si>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</si>
  <si>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</si>
  <si>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</si>
  <si>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</si>
  <si>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</si>
  <si>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</si>
  <si>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</si>
  <si>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</si>
  <si>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</si>
  <si>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</si>
  <si>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</si>
  <si>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</si>
  <si>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</si>
  <si>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</si>
  <si>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</si>
  <si>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</si>
  <si>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</si>
  <si>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</si>
  <si>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</si>
  <si>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</si>
  <si>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</si>
  <si>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</si>
  <si>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</si>
  <si>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</si>
  <si>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</si>
  <si>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</si>
  <si>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</si>
  <si>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</si>
  <si>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</si>
  <si>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</si>
  <si>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</si>
  <si>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</si>
  <si>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</si>
  <si>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</si>
  <si>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</si>
  <si>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</si>
  <si>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</si>
  <si>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</si>
  <si>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</si>
  <si>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</si>
  <si>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</si>
  <si>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</si>
  <si>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</si>
  <si>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</si>
  <si>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</si>
  <si>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</si>
  <si>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</si>
  <si>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</si>
  <si>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</si>
  <si>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</si>
  <si>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</si>
  <si>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</si>
  <si>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</si>
  <si>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</si>
  <si>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</si>
  <si>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</si>
  <si>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</si>
  <si>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</si>
  <si>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</si>
  <si>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</si>
  <si>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</si>
  <si>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</si>
  <si>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</si>
  <si>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</si>
  <si>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</si>
  <si>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</si>
  <si>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</si>
  <si>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</si>
  <si>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</si>
  <si>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</si>
  <si>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</si>
  <si>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</si>
  <si>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</si>
  <si>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</si>
  <si>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</si>
  <si>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</si>
  <si>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</si>
  <si>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</si>
  <si>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</si>
  <si>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</si>
  <si>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</si>
  <si>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</si>
  <si>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</si>
  <si>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</si>
  <si>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</si>
  <si>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</si>
  <si>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</si>
  <si>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</si>
  <si>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</si>
  <si>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</si>
  <si>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</si>
  <si>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</si>
  <si>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</si>
  <si>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</si>
  <si>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</si>
  <si>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</si>
  <si>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</si>
  <si>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</si>
  <si>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</si>
  <si>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</si>
  <si>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</si>
  <si>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</si>
  <si>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</si>
  <si>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</si>
  <si>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</si>
  <si>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</si>
  <si>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</si>
  <si>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</si>
  <si>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</si>
  <si>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</si>
  <si>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</si>
  <si>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</si>
  <si>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</si>
  <si>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</si>
  <si>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</si>
  <si>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</si>
  <si>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</si>
  <si>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</si>
  <si>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</si>
  <si>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</si>
  <si>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</si>
  <si>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</si>
  <si>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</si>
  <si>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</si>
  <si>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</si>
  <si>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</si>
  <si>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</si>
  <si>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</si>
  <si>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</si>
  <si>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</si>
  <si>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</si>
  <si>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</si>
  <si>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</si>
  <si>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</si>
  <si>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</si>
  <si>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</si>
  <si>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</si>
  <si>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</si>
  <si>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</si>
  <si>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</si>
  <si>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</si>
  <si>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</si>
  <si>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</si>
  <si>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</si>
  <si>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</si>
  <si>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</si>
  <si>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</si>
  <si>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</si>
  <si>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</si>
  <si>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</si>
  <si>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</si>
  <si>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</si>
  <si>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</si>
  <si>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</si>
  <si>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</si>
  <si>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</si>
  <si>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</si>
  <si>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</si>
  <si>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</si>
  <si>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</si>
  <si>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</si>
  <si>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</si>
  <si>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</si>
  <si>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</si>
  <si>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</si>
  <si>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</si>
  <si>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</si>
  <si>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</si>
  <si>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</si>
  <si>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</si>
  <si>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</si>
  <si>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</si>
  <si>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</si>
  <si>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</si>
  <si>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</si>
  <si>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</si>
  <si>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</si>
  <si>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</si>
  <si>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</si>
  <si>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</si>
  <si>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</si>
  <si>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</si>
  <si>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</si>
  <si>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</si>
  <si>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</si>
  <si>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</si>
  <si>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</si>
  <si>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</si>
  <si>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</si>
  <si>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</si>
  <si>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</si>
  <si>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</si>
  <si>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</si>
  <si>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</si>
  <si>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</si>
  <si>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</si>
  <si>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</si>
  <si>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</si>
  <si>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</si>
  <si>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</si>
  <si>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</si>
  <si>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</si>
  <si>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</si>
  <si>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</si>
  <si>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</si>
  <si>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</si>
  <si>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</si>
  <si>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</si>
  <si>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</si>
  <si>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</si>
  <si>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</si>
  <si>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</si>
  <si>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</si>
  <si>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</si>
  <si>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</si>
  <si>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</si>
  <si>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</si>
  <si>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</si>
  <si>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</si>
  <si>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</si>
  <si>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</si>
  <si>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</si>
  <si>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</si>
  <si>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</si>
  <si>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</si>
  <si>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</si>
  <si>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</si>
  <si>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</si>
  <si>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</si>
  <si>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</si>
  <si>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</si>
  <si>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</si>
  <si>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</si>
  <si>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</si>
  <si>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</si>
  <si>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</si>
  <si>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</si>
  <si>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</si>
  <si>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</si>
  <si>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</si>
  <si>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</si>
  <si>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</si>
  <si>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</si>
  <si>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</si>
  <si>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</si>
  <si>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</si>
  <si>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</si>
  <si>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</si>
  <si>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</si>
  <si>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</si>
  <si>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</si>
  <si>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</si>
  <si>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</si>
  <si>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</si>
  <si>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</si>
  <si>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</si>
  <si>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</si>
  <si>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</si>
  <si>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</si>
  <si>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</si>
  <si>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</si>
  <si>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</si>
  <si>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</si>
  <si>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</si>
  <si>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</si>
  <si>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</si>
  <si>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</si>
  <si>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</si>
  <si>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</si>
  <si>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</si>
  <si>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</si>
  <si>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</si>
  <si>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</si>
  <si>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</si>
  <si>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</si>
  <si>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</si>
  <si>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</si>
  <si>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</si>
  <si>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</si>
  <si>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</si>
  <si>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</si>
  <si>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</si>
  <si>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</si>
  <si>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</si>
  <si>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</si>
  <si>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</si>
  <si>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</si>
  <si>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</si>
  <si>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</si>
  <si>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</si>
  <si>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</si>
  <si>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</si>
  <si>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</si>
  <si>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</si>
  <si>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</si>
  <si>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</si>
  <si>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</si>
  <si>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</si>
  <si>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</si>
  <si>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</si>
  <si>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</si>
  <si>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</si>
  <si>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</si>
  <si>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</si>
  <si>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</si>
  <si>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</si>
  <si>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</si>
  <si>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</si>
  <si>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</si>
  <si>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</si>
  <si>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</si>
  <si>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</si>
  <si>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</si>
  <si>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</si>
  <si>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</si>
  <si>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</si>
  <si>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</si>
  <si>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</si>
  <si>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</si>
  <si>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</si>
  <si>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</si>
  <si>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</si>
  <si>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</si>
  <si>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</si>
  <si>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</si>
  <si>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</si>
  <si>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</si>
  <si>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</si>
  <si>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</si>
  <si>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</si>
  <si>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</si>
  <si>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</si>
  <si>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</si>
  <si>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</si>
  <si>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</si>
  <si>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</si>
  <si>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</si>
  <si>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</si>
  <si>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</si>
  <si>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</si>
  <si>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</si>
  <si>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</si>
  <si>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</si>
  <si>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</si>
  <si>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</si>
  <si>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</si>
  <si>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</si>
  <si>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</si>
  <si>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</si>
  <si>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</si>
  <si>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</si>
  <si>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</si>
  <si>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</si>
  <si>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</si>
  <si>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</si>
  <si>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</si>
  <si>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</si>
  <si>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</si>
  <si>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</si>
  <si>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</si>
  <si>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</si>
  <si>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</si>
  <si>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</si>
  <si>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</si>
  <si>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</si>
  <si>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</si>
  <si>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</si>
  <si>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</si>
  <si>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</si>
  <si>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</si>
  <si>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</si>
  <si>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</si>
  <si>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</si>
  <si>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</si>
  <si>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</si>
  <si>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</si>
  <si>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</si>
  <si>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</si>
  <si>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</si>
  <si>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</si>
  <si>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</si>
  <si>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</si>
  <si>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</si>
  <si>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</si>
  <si>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</si>
  <si>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</si>
  <si>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</si>
  <si>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</si>
  <si>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</si>
  <si>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</si>
  <si>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</si>
  <si>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</si>
  <si>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</si>
  <si>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</si>
  <si>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</si>
  <si>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</si>
  <si>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</si>
  <si>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</si>
  <si>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</si>
  <si>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</si>
  <si>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</si>
  <si>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</si>
  <si>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</si>
  <si>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</si>
  <si>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</si>
  <si>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</si>
  <si>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</si>
  <si>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</si>
  <si>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</si>
  <si>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</si>
  <si>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</si>
  <si>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</si>
  <si>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</si>
  <si>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</si>
  <si>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</si>
  <si>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</si>
  <si>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</si>
  <si>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</si>
  <si>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</si>
  <si>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</si>
  <si>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</si>
  <si>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</si>
  <si>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</si>
  <si>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</si>
  <si>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</si>
  <si>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</si>
  <si>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</si>
  <si>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</si>
  <si>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</si>
  <si>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</si>
  <si>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</si>
  <si>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</si>
  <si>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</si>
  <si>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</si>
  <si>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</si>
  <si>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</si>
  <si>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</si>
  <si>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</si>
  <si>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</si>
  <si>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</si>
  <si>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</si>
  <si>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</si>
  <si>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</si>
  <si>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</si>
  <si>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</si>
  <si>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</si>
  <si>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</si>
  <si>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</si>
  <si>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</si>
  <si>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</si>
  <si>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</si>
  <si>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</si>
  <si>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</si>
  <si>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</si>
  <si>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</si>
  <si>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</si>
  <si>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</si>
  <si>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</si>
  <si>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</si>
  <si>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</si>
  <si>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</si>
  <si>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</si>
  <si>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</si>
  <si>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</si>
  <si>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</si>
  <si>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</si>
  <si>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</si>
  <si>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</si>
  <si>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</si>
  <si>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</si>
  <si>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</si>
  <si>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</si>
  <si>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</si>
  <si>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</si>
  <si>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</si>
  <si>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</si>
  <si>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</si>
  <si>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</si>
  <si>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</si>
  <si>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</si>
  <si>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</si>
  <si>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</si>
  <si>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</si>
  <si>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</si>
  <si>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</si>
  <si>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</si>
  <si>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</si>
  <si>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</si>
  <si>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</si>
  <si>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</si>
  <si>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</si>
  <si>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</si>
  <si>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</si>
  <si>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</si>
  <si>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</si>
  <si>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</si>
  <si>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</si>
  <si>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</si>
  <si>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</si>
  <si>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</si>
  <si>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</si>
  <si>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</si>
  <si>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</si>
  <si>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</si>
  <si>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</si>
  <si>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</si>
  <si>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</si>
  <si>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</si>
  <si>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</si>
  <si>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</si>
  <si>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</si>
  <si>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</si>
  <si>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</si>
  <si>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</si>
  <si>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</si>
  <si>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</si>
  <si>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</si>
  <si>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</si>
  <si>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</si>
  <si>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</si>
  <si>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</si>
  <si>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</si>
  <si>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</si>
  <si>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</si>
  <si>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</si>
  <si>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</si>
  <si>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</si>
  <si>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</si>
  <si>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</si>
  <si>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</si>
  <si>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</si>
  <si>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</si>
  <si>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</si>
  <si>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</si>
  <si>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</si>
  <si>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</si>
  <si>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</si>
  <si>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</si>
  <si>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</si>
  <si>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</si>
  <si>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</si>
  <si>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</si>
  <si>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</si>
  <si>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</si>
  <si>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</si>
  <si>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</si>
  <si>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</si>
  <si>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</si>
  <si>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</si>
  <si>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</si>
  <si>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</si>
  <si>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</si>
  <si>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</si>
  <si>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</si>
  <si>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</si>
  <si>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</si>
  <si>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</si>
  <si>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</si>
  <si>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</si>
  <si>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</si>
  <si>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</si>
  <si>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</si>
  <si>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</si>
  <si>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</si>
  <si>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</si>
  <si>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</si>
  <si>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</si>
  <si>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</si>
  <si>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</si>
  <si>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</si>
  <si>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</si>
  <si>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</si>
  <si>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</si>
  <si>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</si>
  <si>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</si>
  <si>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</si>
  <si>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</si>
  <si>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</si>
  <si>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</si>
  <si>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</si>
  <si>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</si>
  <si>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</si>
  <si>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</si>
  <si>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</si>
  <si>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</si>
  <si>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</si>
  <si>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</si>
  <si>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</si>
  <si>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</si>
  <si>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</si>
  <si>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</si>
  <si>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</si>
  <si>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</si>
  <si>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</si>
  <si>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</si>
  <si>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</si>
  <si>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</si>
  <si>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</si>
  <si>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</si>
  <si>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</si>
  <si>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</si>
  <si>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</si>
  <si>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</si>
  <si>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</si>
  <si>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</si>
  <si>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</si>
  <si>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</si>
  <si>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</si>
  <si>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</si>
  <si>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</si>
  <si>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</si>
  <si>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</si>
  <si>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</si>
  <si>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</si>
  <si>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</si>
  <si>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</si>
  <si>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</si>
  <si>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</si>
  <si>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</si>
  <si>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</si>
  <si>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</si>
  <si>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</si>
  <si>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</si>
  <si>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</si>
  <si>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</si>
  <si>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</si>
  <si>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</si>
  <si>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</si>
  <si>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</si>
  <si>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</si>
  <si>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</si>
  <si>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</si>
  <si>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</si>
  <si>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</si>
  <si>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</si>
  <si>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</si>
  <si>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</si>
  <si>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</si>
  <si>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</si>
  <si>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</si>
  <si>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</si>
  <si>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</si>
  <si>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</si>
  <si>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</si>
  <si>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</si>
  <si>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</si>
  <si>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</si>
  <si>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</si>
  <si>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</si>
  <si>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</si>
  <si>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</si>
  <si>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</si>
  <si>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</si>
  <si>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</si>
  <si>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</si>
  <si>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</si>
  <si>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</si>
  <si>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</si>
  <si>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</si>
  <si>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</si>
  <si>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</si>
  <si>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</si>
  <si>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</si>
  <si>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</si>
  <si>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</si>
  <si>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</si>
  <si>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</si>
  <si>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</si>
  <si>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</si>
  <si>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</si>
  <si>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</si>
  <si>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</si>
  <si>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</si>
  <si>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</si>
  <si>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</si>
  <si>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</si>
  <si>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</si>
  <si>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</si>
  <si>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</si>
  <si>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</si>
  <si>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</si>
  <si>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</si>
  <si>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</si>
  <si>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</si>
  <si>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</si>
  <si>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</si>
  <si>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</si>
  <si>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</si>
  <si>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</si>
  <si>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</si>
  <si>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</si>
  <si>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</si>
  <si>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</si>
  <si>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</si>
  <si>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</si>
  <si>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</si>
  <si>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</si>
  <si>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</si>
  <si>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</si>
  <si>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</si>
  <si>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</si>
  <si>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</si>
  <si>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</si>
  <si>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</si>
  <si>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</si>
  <si>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</si>
  <si>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</si>
  <si>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</si>
  <si>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</si>
  <si>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</si>
  <si>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</si>
  <si>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</si>
  <si>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</si>
  <si>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</si>
  <si>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</si>
  <si>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</si>
  <si>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</si>
  <si>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</si>
  <si>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</si>
  <si>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</si>
  <si>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</si>
  <si>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</si>
  <si>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</si>
  <si>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</si>
  <si>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</si>
  <si>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</si>
  <si>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</si>
  <si>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</si>
  <si>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</si>
  <si>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</si>
  <si>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</si>
  <si>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</si>
  <si>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</si>
  <si>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</si>
  <si>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</si>
  <si>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</si>
  <si>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</si>
  <si>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</si>
  <si>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</si>
  <si>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</si>
  <si>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</si>
  <si>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</si>
  <si>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</si>
  <si>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</si>
  <si>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</si>
  <si>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</si>
  <si>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</si>
  <si>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</si>
  <si>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</si>
  <si>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</si>
  <si>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</si>
  <si>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</si>
  <si>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</si>
  <si>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</si>
  <si>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</si>
  <si>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</si>
  <si>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</si>
  <si>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</si>
  <si>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</si>
  <si>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</si>
  <si>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</si>
  <si>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</si>
  <si>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</si>
  <si>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</si>
  <si>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</si>
  <si>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</si>
  <si>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</si>
  <si>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</si>
  <si>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</si>
  <si>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</si>
  <si>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</si>
  <si>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</si>
  <si>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</si>
  <si>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</si>
  <si>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</si>
  <si>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</si>
  <si>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</si>
  <si>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</si>
  <si>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</si>
  <si>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</si>
  <si>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</si>
  <si>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</si>
  <si>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</si>
  <si>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</si>
  <si>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</si>
  <si>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</si>
  <si>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</si>
  <si>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</si>
  <si>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</si>
  <si>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</si>
  <si>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</si>
  <si>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</si>
  <si>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</si>
  <si>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</si>
  <si>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</si>
  <si>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</si>
  <si>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</si>
  <si>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</si>
  <si>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</si>
  <si>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</si>
  <si>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</si>
  <si>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</si>
  <si>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</si>
  <si>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</si>
  <si>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</si>
  <si>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</si>
  <si>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</si>
  <si>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</si>
  <si>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</si>
  <si>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</si>
  <si>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</si>
  <si>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</si>
  <si>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</si>
  <si>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</si>
  <si>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</si>
  <si>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</si>
  <si>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</si>
  <si>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</si>
  <si>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</si>
  <si>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</si>
  <si>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</si>
  <si>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</si>
  <si>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</si>
  <si>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</si>
  <si>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</si>
  <si>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</si>
  <si>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</si>
  <si>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</si>
  <si>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</si>
  <si>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</si>
  <si>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</si>
  <si>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</si>
  <si>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</si>
  <si>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</si>
  <si>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</si>
  <si>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</si>
  <si>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</si>
  <si>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</si>
  <si>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</si>
  <si>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</si>
  <si>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</si>
  <si>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</si>
  <si>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</si>
  <si>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</si>
  <si>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</si>
  <si>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</si>
  <si>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</si>
  <si>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</si>
  <si>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</si>
  <si>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</si>
  <si>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</si>
  <si>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</si>
  <si>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</si>
  <si>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</si>
  <si>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</si>
  <si>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</si>
  <si>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</si>
  <si>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</si>
  <si>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</si>
  <si>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</si>
  <si>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</si>
  <si>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</si>
  <si>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</si>
  <si>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</si>
  <si>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</si>
  <si>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</si>
  <si>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</si>
  <si>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</si>
  <si>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</si>
  <si>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</si>
  <si>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</si>
  <si>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</si>
  <si>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</si>
  <si>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</si>
  <si>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</si>
  <si>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</si>
  <si>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</si>
  <si>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</si>
  <si>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</si>
  <si>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</si>
  <si>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</si>
  <si>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</si>
  <si>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</si>
  <si>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</si>
  <si>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</si>
  <si>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</si>
  <si>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</si>
  <si>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</si>
  <si>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</si>
  <si>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</si>
  <si>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</si>
  <si>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</si>
  <si>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</si>
  <si>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</si>
  <si>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</si>
  <si>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</si>
  <si>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</si>
  <si>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</si>
  <si>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</si>
  <si>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</si>
  <si>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</si>
  <si>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</si>
  <si>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</si>
  <si>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</si>
  <si>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</si>
  <si>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</si>
  <si>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</si>
  <si>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</si>
  <si>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</si>
  <si>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</si>
  <si>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</si>
  <si>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</si>
  <si>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</si>
  <si>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</si>
  <si>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</si>
  <si>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</si>
  <si>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</si>
  <si>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</si>
  <si>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</si>
  <si>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</si>
  <si>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</si>
  <si>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</si>
  <si>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</si>
  <si>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</si>
  <si>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</si>
  <si>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</si>
  <si>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</si>
  <si>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</si>
  <si>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</si>
  <si>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</si>
  <si>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</si>
  <si>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</si>
  <si>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</si>
  <si>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</si>
  <si>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</si>
  <si>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</si>
  <si>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</si>
  <si>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</si>
  <si>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</si>
  <si>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</si>
  <si>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</si>
  <si>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</si>
  <si>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</si>
  <si>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</si>
  <si>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</si>
  <si>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</si>
  <si>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</si>
  <si>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</si>
  <si>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</si>
  <si>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</si>
  <si>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</si>
  <si>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</si>
  <si>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</si>
  <si>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</si>
  <si>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</si>
  <si>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</si>
  <si>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</si>
  <si>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</si>
  <si>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</si>
  <si>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</si>
  <si>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</si>
  <si>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</si>
  <si>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</si>
  <si>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</si>
  <si>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</si>
  <si>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</si>
  <si>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</si>
  <si>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</si>
  <si>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</si>
  <si>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</si>
  <si>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</si>
  <si>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</si>
  <si>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</si>
  <si>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</si>
  <si>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</si>
  <si>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</si>
  <si>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</si>
  <si>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</si>
  <si>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</si>
  <si>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</si>
  <si>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</si>
  <si>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</si>
  <si>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</si>
  <si>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</si>
  <si>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</si>
  <si>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</si>
  <si>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</si>
  <si>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</si>
  <si>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</si>
  <si>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</si>
  <si>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</si>
  <si>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</si>
  <si>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</si>
  <si>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</si>
  <si>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</si>
  <si>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</si>
  <si>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</si>
  <si>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</si>
  <si>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</si>
  <si>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</si>
  <si>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</si>
  <si>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</si>
  <si>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</si>
  <si>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</si>
  <si>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</si>
  <si>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</si>
  <si>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</si>
  <si>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</si>
  <si>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</si>
  <si>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</si>
  <si>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</si>
  <si>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</si>
  <si>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</si>
  <si>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</si>
  <si>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</si>
  <si>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</si>
  <si>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</si>
  <si>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</si>
  <si>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</si>
  <si>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</si>
  <si>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</si>
  <si>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</si>
  <si>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</si>
  <si>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</si>
  <si>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</si>
  <si>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</si>
  <si>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</si>
  <si>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</si>
  <si>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</si>
  <si>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</si>
  <si>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</si>
  <si>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</si>
  <si>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</si>
  <si>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</si>
  <si>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</si>
  <si>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</si>
  <si>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</si>
  <si>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</si>
  <si>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</si>
  <si>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</si>
  <si>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</si>
  <si>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</si>
  <si>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</si>
  <si>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</si>
  <si>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</si>
  <si>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</si>
  <si>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</si>
  <si>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</si>
  <si>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</si>
  <si>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</si>
  <si>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</si>
  <si>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</si>
  <si>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</si>
  <si>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</si>
  <si>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</si>
  <si>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</si>
  <si>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</si>
  <si>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</si>
  <si>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</si>
  <si>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</si>
  <si>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</si>
  <si>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</si>
  <si>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</si>
  <si>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</si>
  <si>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</si>
  <si>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</si>
  <si>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</si>
  <si>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</si>
  <si>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</si>
  <si>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</si>
  <si>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</si>
  <si>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</si>
  <si>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</si>
  <si>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</si>
  <si>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</si>
  <si>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</si>
  <si>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</si>
  <si>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</si>
  <si>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</si>
  <si>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</si>
  <si>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</si>
  <si>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</si>
  <si>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</si>
  <si>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</si>
  <si>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</si>
  <si>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</si>
  <si>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</si>
  <si>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</si>
  <si>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</si>
  <si>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</si>
  <si>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</si>
  <si>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</si>
  <si>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</si>
  <si>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</si>
  <si>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</si>
  <si>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</si>
  <si>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</si>
  <si>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</si>
  <si>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</si>
  <si>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</si>
  <si>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</si>
  <si>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</si>
  <si>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</si>
  <si>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</si>
  <si>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</si>
  <si>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</si>
  <si>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</si>
  <si>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</si>
  <si>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</si>
  <si>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</si>
  <si>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</si>
  <si>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</si>
  <si>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</si>
  <si>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</si>
  <si>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</si>
  <si>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</si>
  <si>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</si>
  <si>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</si>
  <si>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</si>
  <si>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</si>
  <si>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</si>
  <si>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</si>
  <si>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</si>
  <si>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</si>
  <si>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</si>
  <si>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</si>
  <si>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</si>
  <si>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</si>
  <si>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</si>
  <si>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</si>
  <si>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</si>
  <si>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</si>
  <si>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</si>
  <si>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</si>
  <si>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</si>
  <si>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</si>
  <si>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</si>
  <si>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</si>
  <si>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</si>
  <si>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</si>
  <si>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</si>
  <si>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</si>
  <si>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</si>
  <si>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</si>
  <si>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</si>
  <si>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</si>
  <si>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</si>
  <si>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</si>
  <si>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</si>
  <si>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</si>
  <si>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</si>
  <si>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</si>
  <si>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</si>
  <si>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</si>
  <si>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</si>
  <si>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</si>
  <si>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</si>
  <si>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</si>
  <si>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</si>
  <si>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</si>
  <si>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</si>
  <si>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</si>
  <si>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</si>
  <si>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</si>
  <si>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</si>
  <si>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</si>
  <si>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</si>
  <si>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</si>
  <si>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</si>
  <si>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</si>
  <si>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</si>
  <si>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</si>
  <si>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</si>
  <si>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</si>
  <si>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</si>
  <si>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</si>
  <si>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</si>
  <si>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</si>
  <si>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</si>
  <si>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</si>
  <si>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</si>
  <si>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</si>
  <si>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</si>
  <si>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</si>
  <si>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</si>
  <si>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</si>
  <si>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</si>
  <si>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</si>
  <si>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</si>
  <si>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</si>
  <si>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</si>
  <si>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</si>
  <si>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</si>
  <si>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</si>
  <si>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</si>
  <si>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</si>
  <si>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</si>
  <si>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</si>
  <si>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</si>
  <si>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</si>
  <si>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</si>
  <si>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</si>
  <si>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</si>
  <si>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</si>
  <si>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</si>
  <si>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</si>
  <si>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</si>
  <si>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</si>
  <si>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</si>
  <si>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</si>
  <si>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</si>
  <si>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</si>
  <si>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</si>
  <si>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</si>
  <si>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</si>
  <si>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</si>
  <si>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</si>
  <si>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</si>
  <si>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</si>
  <si>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</si>
  <si>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</si>
  <si>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</si>
  <si>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</si>
  <si>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</si>
  <si>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</si>
  <si>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</si>
  <si>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</si>
  <si>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</si>
  <si>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</si>
  <si>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</si>
  <si>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</si>
  <si>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</si>
  <si>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</si>
  <si>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</si>
  <si>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</si>
  <si>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</si>
  <si>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</si>
  <si>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</si>
  <si>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</si>
  <si>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</si>
  <si>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</si>
  <si>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</si>
  <si>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</si>
  <si>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</si>
  <si>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</si>
  <si>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</si>
  <si>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</si>
  <si>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</si>
  <si>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</si>
  <si>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</si>
  <si>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</si>
  <si>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</si>
  <si>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</si>
  <si>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</si>
  <si>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</si>
  <si>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</si>
  <si>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</si>
  <si>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</si>
  <si>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</si>
  <si>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</si>
  <si>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</si>
  <si>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</si>
  <si>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</si>
  <si>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</si>
  <si>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</si>
  <si>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</si>
  <si>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</si>
  <si>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</si>
  <si>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</si>
  <si>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</si>
  <si>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</si>
  <si>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</si>
  <si>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</si>
  <si>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</si>
  <si>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</si>
  <si>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</si>
  <si>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</si>
  <si>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</si>
  <si>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</si>
  <si>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</si>
  <si>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</si>
  <si>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</si>
  <si>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</si>
  <si>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</si>
  <si>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</si>
  <si>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</si>
  <si>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</si>
  <si>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</si>
  <si>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</si>
  <si>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</si>
  <si>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</si>
  <si>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</si>
  <si>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</si>
  <si>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</si>
  <si>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</si>
  <si>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</si>
  <si>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</si>
  <si>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</si>
  <si>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</si>
  <si>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</si>
  <si>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</si>
  <si>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</si>
  <si>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</si>
  <si>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</si>
  <si>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</si>
  <si>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</si>
  <si>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</si>
  <si>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</si>
  <si>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</si>
  <si>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</si>
  <si>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</si>
  <si>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</si>
  <si>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</si>
  <si>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</si>
  <si>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</si>
  <si>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</si>
  <si>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</si>
  <si>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</si>
  <si>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</si>
  <si>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</si>
  <si>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</si>
  <si>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</si>
  <si>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</si>
  <si>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</si>
  <si>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</si>
  <si>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</si>
  <si>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</si>
  <si>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</si>
  <si>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</si>
  <si>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</si>
  <si>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</si>
  <si>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</si>
  <si>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</si>
  <si>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</si>
  <si>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</si>
  <si>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</si>
  <si>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</si>
  <si>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</si>
  <si>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</si>
  <si>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</si>
  <si>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</si>
  <si>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</si>
  <si>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</si>
  <si>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</si>
  <si>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</si>
  <si>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</si>
  <si>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</si>
  <si>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</si>
  <si>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</si>
  <si>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</si>
  <si>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</si>
  <si>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</si>
  <si>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</si>
  <si>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</si>
  <si>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</si>
  <si>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</si>
  <si>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</si>
  <si>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</si>
  <si>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</si>
  <si>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</si>
  <si>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</si>
  <si>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</si>
  <si>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</si>
  <si>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</si>
  <si>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</si>
  <si>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</si>
  <si>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</si>
  <si>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</si>
  <si>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</si>
  <si>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</si>
  <si>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</si>
  <si>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</si>
  <si>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</si>
  <si>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</si>
  <si>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</si>
  <si>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</si>
  <si>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</si>
  <si>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</si>
  <si>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</si>
  <si>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</si>
  <si>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</si>
  <si>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</si>
  <si>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</si>
  <si>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</si>
  <si>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</si>
  <si>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</si>
  <si>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</si>
  <si>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</si>
  <si>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</si>
  <si>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</si>
  <si>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</si>
  <si>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</si>
  <si>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</si>
  <si>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</si>
  <si>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</si>
  <si>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</si>
  <si>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</si>
  <si>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</si>
  <si>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</si>
  <si>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</si>
  <si>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</si>
  <si>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</si>
  <si>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</si>
  <si>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</si>
  <si>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</si>
  <si>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</si>
  <si>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</si>
  <si>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</si>
  <si>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</si>
  <si>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</si>
  <si>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</si>
  <si>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</si>
  <si>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</si>
  <si>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</si>
  <si>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</si>
  <si>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</si>
  <si>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</si>
  <si>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</si>
  <si>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</si>
  <si>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</si>
  <si>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</si>
  <si>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</si>
  <si>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</si>
  <si>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</si>
  <si>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</si>
  <si>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</si>
  <si>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</si>
  <si>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</si>
  <si>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</si>
  <si>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</si>
  <si>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</si>
  <si>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</si>
  <si>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</si>
  <si>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</si>
  <si>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</si>
  <si>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</si>
  <si>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</si>
  <si>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</si>
  <si>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</si>
  <si>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</si>
  <si>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</si>
  <si>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</si>
  <si>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</si>
  <si>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</si>
  <si>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</si>
  <si>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</si>
  <si>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</si>
  <si>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</si>
  <si>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</si>
  <si>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</si>
  <si>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</si>
  <si>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</si>
  <si>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</si>
  <si>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</si>
  <si>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</si>
  <si>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</si>
  <si>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</si>
  <si>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</si>
  <si>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</si>
  <si>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</si>
  <si>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</si>
  <si>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</si>
  <si>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</si>
  <si>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</si>
  <si>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</si>
  <si>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</si>
  <si>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</si>
  <si>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</si>
  <si>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</si>
  <si>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</si>
  <si>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</si>
  <si>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</si>
  <si>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</si>
  <si>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</si>
  <si>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</si>
  <si>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</si>
  <si>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</si>
  <si>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</si>
  <si>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</si>
  <si>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</si>
  <si>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</si>
  <si>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</si>
  <si>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</si>
  <si>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</si>
  <si>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</si>
  <si>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</si>
  <si>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</si>
  <si>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</si>
  <si>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</si>
  <si>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</si>
  <si>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</si>
  <si>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</si>
  <si>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</si>
  <si>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</si>
  <si>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</si>
  <si>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</si>
  <si>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</si>
  <si>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</si>
  <si>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</si>
  <si>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</si>
  <si>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</si>
  <si>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</si>
  <si>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</si>
  <si>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</si>
  <si>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</si>
  <si>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</si>
  <si>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</si>
  <si>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</si>
  <si>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</si>
  <si>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</si>
  <si>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</si>
  <si>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</si>
  <si>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</si>
  <si>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</si>
  <si>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</si>
  <si>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</si>
  <si>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</si>
  <si>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</si>
  <si>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</si>
  <si>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</si>
  <si>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</si>
  <si>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</si>
  <si>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</si>
  <si>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</si>
  <si>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</si>
  <si>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</si>
  <si>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</si>
  <si>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</si>
  <si>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</si>
  <si>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</si>
  <si>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</si>
  <si>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</si>
  <si>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</si>
  <si>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</si>
  <si>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</si>
  <si>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</si>
  <si>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</si>
  <si>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</si>
  <si>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</si>
  <si>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</si>
  <si>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</si>
  <si>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</si>
  <si>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</si>
  <si>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</si>
  <si>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</si>
  <si>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</si>
  <si>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</si>
  <si>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</si>
  <si>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</si>
  <si>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</si>
  <si>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</si>
  <si>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</si>
  <si>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</si>
  <si>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</si>
  <si>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</si>
  <si>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</si>
  <si>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</si>
  <si>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</si>
  <si>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</si>
  <si>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</si>
  <si>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</si>
  <si>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</si>
  <si>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</si>
  <si>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</si>
  <si>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</si>
  <si>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</si>
  <si>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</si>
  <si>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</si>
  <si>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</si>
  <si>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</si>
  <si>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</si>
  <si>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</si>
  <si>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</si>
  <si>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</si>
  <si>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</si>
  <si>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</si>
  <si>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</si>
  <si>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</si>
  <si>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</si>
  <si>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</si>
  <si>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</si>
  <si>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</si>
  <si>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</si>
  <si>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</si>
  <si>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</si>
  <si>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</si>
  <si>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</si>
  <si>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</si>
  <si>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</si>
  <si>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</si>
  <si>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</si>
  <si>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</si>
  <si>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</si>
  <si>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</si>
  <si>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</si>
  <si>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</si>
  <si>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</si>
  <si>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</si>
  <si>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</si>
  <si>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</si>
  <si>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</si>
  <si>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</si>
  <si>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</si>
  <si>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</si>
  <si>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</si>
  <si>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</si>
  <si>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</si>
  <si>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</si>
  <si>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</si>
  <si>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</si>
  <si>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</si>
  <si>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</si>
  <si>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</si>
  <si>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</si>
  <si>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</si>
  <si>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</si>
  <si>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</si>
  <si>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</si>
  <si>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</si>
  <si>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</si>
  <si>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</si>
  <si>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</si>
  <si>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</si>
  <si>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</si>
  <si>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</si>
  <si>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</si>
  <si>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</si>
  <si>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</si>
  <si>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</si>
  <si>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</si>
  <si>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</si>
  <si>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</si>
  <si>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</si>
  <si>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</si>
  <si>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</si>
  <si>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</si>
  <si>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</si>
  <si>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</si>
  <si>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</si>
  <si>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</si>
  <si>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</si>
  <si>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</si>
  <si>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</si>
  <si>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</si>
  <si>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</si>
  <si>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</si>
  <si>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</si>
  <si>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</si>
  <si>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</si>
  <si>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</si>
  <si>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</si>
  <si>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</si>
  <si>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</si>
  <si>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</si>
  <si>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</si>
  <si>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</si>
  <si>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</si>
  <si>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</si>
  <si>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</si>
  <si>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</si>
  <si>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</si>
  <si>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</si>
  <si>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</si>
  <si>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</si>
  <si>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</si>
  <si>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</si>
  <si>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</si>
  <si>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</si>
  <si>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</si>
  <si>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</si>
  <si>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</si>
  <si>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</si>
  <si>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</si>
  <si>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</si>
  <si>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</si>
  <si>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</si>
  <si>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</si>
  <si>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</si>
  <si>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</si>
  <si>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</si>
  <si>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</si>
  <si>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</si>
  <si>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</si>
  <si>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</si>
  <si>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</si>
  <si>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</si>
  <si>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</si>
  <si>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</si>
  <si>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</si>
  <si>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</si>
  <si>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</si>
  <si>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</si>
  <si>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</si>
  <si>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</si>
  <si>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</si>
  <si>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</si>
  <si>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</si>
  <si>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</si>
  <si>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</si>
  <si>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</si>
  <si>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</si>
  <si>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</si>
  <si>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</si>
  <si>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</si>
  <si>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</si>
  <si>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</si>
  <si>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</si>
  <si>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</si>
  <si>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</si>
  <si>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</si>
  <si>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</si>
  <si>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</si>
  <si>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</si>
  <si>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</si>
  <si>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</si>
  <si>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</si>
  <si>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</si>
  <si>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</si>
  <si>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</si>
  <si>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</si>
  <si>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</si>
  <si>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</si>
  <si>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</si>
  <si>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</si>
  <si>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</si>
  <si>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</si>
  <si>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</si>
  <si>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</si>
  <si>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</si>
  <si>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</si>
  <si>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</si>
  <si>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</si>
  <si>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</si>
  <si>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</si>
  <si>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</si>
  <si>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</si>
  <si>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</si>
  <si>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</si>
  <si>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</si>
  <si>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</si>
  <si>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</si>
  <si>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</si>
  <si>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</si>
  <si>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</si>
  <si>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</si>
  <si>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</si>
  <si>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</si>
  <si>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</si>
  <si>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</si>
  <si>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</si>
  <si>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</si>
  <si>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</si>
  <si>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</si>
  <si>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</si>
  <si>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</si>
  <si>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</si>
  <si>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</si>
  <si>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</si>
  <si>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</si>
  <si>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</si>
  <si>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</si>
  <si>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</si>
  <si>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</si>
  <si>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</si>
  <si>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</si>
  <si>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</si>
  <si>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</si>
  <si>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</si>
  <si>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</si>
  <si>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</si>
  <si>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</si>
  <si>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</si>
  <si>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</si>
  <si>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</si>
  <si>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</si>
  <si>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</si>
  <si>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</si>
  <si>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</si>
  <si>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</si>
  <si>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</si>
  <si>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</si>
  <si>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</si>
  <si>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</si>
  <si>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</si>
  <si>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</si>
  <si>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</si>
  <si>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</si>
  <si>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</si>
  <si>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</si>
  <si>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</si>
  <si>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</si>
  <si>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</si>
  <si>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</si>
  <si>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</si>
  <si>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</si>
  <si>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</si>
  <si>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</si>
  <si>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</si>
  <si>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</si>
  <si>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</si>
  <si>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</si>
  <si>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</si>
  <si>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</si>
  <si>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</si>
  <si>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</si>
  <si>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</si>
  <si>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</si>
  <si>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</si>
  <si>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</si>
  <si>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</si>
  <si>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</si>
  <si>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</si>
  <si>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</si>
  <si>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</si>
  <si>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</si>
  <si>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</si>
  <si>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</si>
  <si>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</si>
  <si>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</si>
  <si>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</si>
  <si>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</si>
  <si>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</si>
  <si>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</si>
  <si>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</si>
  <si>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</si>
  <si>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</si>
  <si>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</si>
  <si>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</si>
  <si>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</si>
  <si>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</si>
  <si>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</si>
  <si>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</si>
  <si>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</si>
  <si>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</si>
  <si>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</si>
  <si>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</si>
  <si>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</si>
  <si>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</si>
  <si>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</si>
  <si>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</si>
  <si>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</si>
  <si>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</si>
  <si>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</si>
  <si>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</si>
  <si>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</si>
  <si>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</si>
  <si>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</si>
  <si>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</si>
  <si>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</si>
  <si>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</si>
  <si>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</si>
  <si>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</si>
  <si>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</si>
  <si>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</si>
  <si>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</si>
  <si>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</si>
  <si>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</si>
  <si>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</si>
  <si>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</si>
  <si>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</si>
  <si>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</si>
  <si>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</si>
  <si>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</si>
  <si>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</si>
  <si>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</si>
  <si>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</si>
  <si>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</si>
  <si>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</si>
  <si>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</si>
  <si>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</si>
  <si>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</si>
  <si>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</si>
  <si>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</si>
  <si>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</si>
  <si>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</si>
  <si>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</si>
  <si>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</si>
  <si>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</si>
  <si>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</si>
  <si>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</si>
  <si>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</si>
  <si>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</si>
  <si>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</si>
  <si>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</si>
  <si>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</si>
  <si>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</si>
  <si>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</si>
  <si>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</si>
  <si>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</si>
  <si>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</si>
  <si>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</si>
  <si>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</si>
  <si>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</si>
  <si>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</si>
  <si>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</si>
  <si>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</si>
  <si>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</si>
  <si>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</si>
  <si>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</si>
  <si>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</si>
  <si>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</si>
  <si>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</si>
  <si>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</si>
  <si>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</si>
  <si>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</si>
  <si>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</si>
  <si>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</si>
  <si>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</si>
  <si>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</si>
  <si>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</si>
  <si>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</si>
  <si>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</si>
  <si>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</si>
  <si>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</si>
  <si>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</si>
  <si>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</si>
  <si>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</si>
  <si>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</si>
  <si>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</si>
  <si>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</si>
  <si>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</si>
  <si>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</si>
  <si>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</si>
  <si>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</si>
  <si>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</si>
  <si>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</si>
  <si>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</si>
  <si>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</si>
  <si>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</si>
  <si>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</si>
  <si>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</si>
  <si>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</si>
  <si>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</si>
  <si>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</si>
  <si>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</si>
  <si>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</si>
  <si>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</si>
  <si>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</si>
  <si>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</si>
  <si>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</si>
  <si>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</si>
  <si>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</si>
  <si>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</si>
  <si>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</si>
  <si>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</si>
  <si>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</si>
  <si>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</si>
  <si>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</si>
  <si>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</si>
  <si>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</si>
  <si>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</si>
  <si>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</si>
  <si>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</si>
  <si>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</si>
  <si>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</si>
  <si>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</si>
  <si>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</si>
  <si>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</si>
  <si>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</si>
  <si>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</si>
  <si>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</si>
  <si>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</si>
  <si>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</si>
  <si>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</si>
  <si>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</si>
  <si>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</si>
  <si>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</si>
  <si>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</si>
  <si>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</si>
  <si>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</si>
  <si>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</si>
  <si>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</si>
  <si>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</si>
  <si>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</si>
  <si>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</si>
  <si>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</si>
  <si>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</si>
  <si>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</si>
  <si>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</si>
  <si>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</si>
  <si>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</si>
  <si>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</si>
  <si>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</si>
  <si>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</si>
  <si>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</si>
  <si>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</si>
  <si>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</si>
  <si>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</si>
  <si>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</si>
  <si>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</si>
  <si>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</si>
  <si>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</si>
  <si>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</si>
  <si>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</si>
  <si>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</si>
  <si>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</si>
  <si>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</si>
  <si>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</si>
  <si>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</si>
  <si>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</si>
  <si>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</si>
  <si>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</si>
  <si>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</si>
  <si>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</si>
  <si>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</si>
  <si>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</si>
  <si>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</si>
  <si>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</si>
  <si>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</si>
  <si>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</si>
  <si>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</si>
  <si>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</si>
  <si>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</si>
  <si>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</si>
  <si>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</si>
  <si>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</si>
  <si>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</si>
  <si>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</si>
  <si>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</si>
  <si>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</si>
  <si>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</si>
  <si>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</si>
  <si>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</si>
  <si>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</si>
  <si>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</si>
  <si>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</si>
  <si>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</si>
  <si>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</si>
  <si>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</si>
  <si>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</si>
  <si>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</si>
  <si>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</si>
  <si>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</si>
  <si>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</si>
  <si>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</si>
  <si>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</si>
  <si>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</si>
  <si>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</si>
  <si>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</si>
  <si>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</si>
  <si>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</si>
  <si>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</si>
  <si>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</si>
  <si>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</si>
  <si>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</si>
  <si>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</si>
  <si>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</si>
  <si>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</si>
  <si>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</si>
  <si>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</si>
  <si>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</si>
  <si>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</si>
  <si>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</si>
  <si>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</si>
  <si>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</si>
  <si>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</si>
  <si>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</si>
  <si>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</si>
  <si>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</si>
  <si>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</si>
  <si>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</si>
  <si>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</si>
  <si>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</si>
  <si>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</si>
  <si>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</si>
  <si>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</si>
  <si>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</si>
  <si>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</si>
  <si>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</si>
  <si>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</si>
  <si>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</si>
  <si>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</si>
  <si>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</si>
  <si>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</si>
  <si>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</si>
  <si>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</si>
  <si>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</si>
  <si>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</si>
  <si>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</si>
  <si>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</si>
  <si>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</si>
  <si>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</si>
  <si>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</si>
  <si>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</si>
  <si>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</si>
  <si>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</si>
  <si>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</si>
  <si>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</si>
  <si>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</si>
  <si>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</si>
  <si>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</si>
  <si>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</si>
  <si>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</si>
  <si>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</si>
  <si>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</si>
  <si>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</si>
  <si>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</si>
  <si>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</si>
  <si>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</si>
  <si>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</si>
  <si>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</si>
  <si>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</si>
  <si>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</si>
  <si>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</si>
  <si>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</si>
  <si>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</si>
  <si>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</si>
  <si>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</si>
  <si>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</si>
  <si>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</si>
  <si>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</si>
  <si>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</si>
  <si>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</si>
  <si>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</si>
  <si>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</si>
  <si>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</si>
  <si>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</si>
  <si>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</si>
  <si>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</si>
  <si>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</si>
  <si>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</si>
  <si>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</si>
  <si>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</si>
  <si>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</si>
  <si>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</si>
  <si>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</si>
  <si>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</si>
  <si>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</si>
  <si>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</si>
  <si>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</si>
  <si>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</si>
  <si>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</si>
  <si>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</si>
  <si>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</si>
  <si>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</si>
  <si>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</si>
  <si>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</si>
  <si>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</si>
  <si>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</si>
  <si>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</si>
  <si>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</si>
  <si>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</si>
  <si>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</si>
  <si>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</si>
  <si>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</si>
  <si>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</si>
  <si>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</si>
  <si>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</si>
  <si>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</si>
  <si>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</si>
  <si>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</si>
  <si>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</si>
  <si>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</si>
  <si>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</si>
  <si>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</si>
  <si>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</si>
  <si>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</si>
  <si>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</si>
  <si>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</si>
  <si>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</si>
  <si>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</si>
  <si>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</si>
  <si>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</si>
  <si>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</si>
  <si>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</si>
  <si>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</si>
  <si>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</si>
  <si>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</si>
  <si>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</si>
  <si>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</si>
  <si>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</si>
  <si>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</si>
  <si>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</si>
  <si>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</si>
  <si>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</si>
  <si>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</si>
  <si>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</si>
  <si>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</si>
  <si>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</si>
  <si>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</si>
  <si>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</si>
  <si>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</si>
  <si>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</si>
  <si>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</si>
  <si>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</si>
  <si>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</si>
  <si>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</si>
  <si>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</si>
  <si>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</si>
  <si>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</si>
  <si>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</si>
  <si>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</si>
  <si>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</si>
  <si>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</si>
  <si>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</si>
  <si>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</si>
  <si>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</si>
  <si>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</si>
  <si>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</si>
  <si>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</si>
  <si>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</si>
  <si>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</si>
  <si>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</si>
  <si>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</si>
  <si>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</si>
  <si>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</si>
  <si>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</si>
  <si>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</si>
  <si>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</si>
  <si>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</si>
  <si>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</si>
  <si>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</si>
  <si>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</si>
  <si>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</si>
  <si>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</si>
  <si>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</si>
  <si>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</si>
  <si>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</si>
  <si>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</si>
  <si>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</si>
  <si>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</si>
  <si>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</si>
  <si>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</si>
  <si>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</si>
  <si>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</si>
  <si>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</si>
  <si>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</si>
  <si>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</si>
  <si>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</si>
  <si>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</si>
  <si>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</si>
  <si>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</si>
  <si>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</si>
  <si>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</si>
  <si>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</si>
  <si>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</si>
  <si>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</si>
  <si>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</si>
  <si>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</si>
  <si>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</si>
  <si>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</si>
  <si>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</si>
  <si>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</si>
  <si>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</si>
  <si>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</si>
  <si>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</si>
  <si>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</si>
  <si>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</si>
  <si>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</si>
  <si>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</si>
  <si>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</si>
  <si>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</si>
  <si>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</si>
  <si>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</si>
  <si>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</si>
  <si>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</si>
  <si>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</si>
  <si>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</si>
  <si>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</si>
  <si>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</si>
  <si>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</si>
  <si>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</si>
  <si>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</si>
  <si>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</si>
  <si>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</si>
  <si>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</si>
  <si>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</si>
  <si>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</si>
  <si>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</si>
  <si>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</si>
  <si>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</si>
  <si>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</si>
  <si>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</si>
  <si>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</si>
  <si>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</si>
  <si>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</si>
  <si>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</si>
  <si>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</si>
  <si>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</si>
  <si>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</si>
  <si>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</si>
  <si>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</si>
  <si>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</si>
  <si>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</si>
  <si>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</si>
  <si>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</si>
  <si>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</si>
  <si>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</si>
  <si>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</si>
  <si>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</si>
  <si>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</si>
  <si>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</si>
  <si>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</si>
  <si>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</si>
  <si>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</si>
  <si>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</si>
  <si>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</si>
  <si>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</si>
  <si>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</si>
  <si>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</si>
  <si>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</si>
  <si>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</si>
  <si>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</si>
  <si>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</si>
  <si>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</si>
  <si>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</si>
  <si>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</si>
  <si>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</si>
  <si>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</si>
  <si>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</si>
  <si>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</si>
  <si>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</si>
  <si>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</si>
  <si>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</si>
  <si>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</si>
  <si>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</si>
  <si>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</si>
  <si>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</si>
  <si>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</si>
  <si>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</si>
  <si>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</si>
  <si>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</si>
  <si>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</si>
  <si>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</si>
  <si>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</si>
  <si>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</si>
  <si>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</si>
  <si>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</si>
  <si>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</si>
  <si>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</si>
  <si>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</si>
  <si>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</si>
  <si>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</si>
  <si>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</si>
  <si>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</si>
  <si>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</si>
  <si>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</si>
  <si>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</si>
  <si>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</si>
  <si>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</si>
  <si>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</si>
  <si>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</si>
  <si>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</si>
  <si>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</si>
  <si>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</si>
  <si>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</si>
  <si>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</si>
  <si>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</si>
  <si>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</si>
  <si>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</si>
  <si>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</si>
  <si>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</si>
  <si>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</si>
  <si>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</si>
  <si>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</si>
  <si>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</si>
  <si>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</si>
  <si>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</si>
  <si>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</si>
  <si>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</si>
  <si>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</si>
  <si>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</si>
  <si>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</si>
  <si>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</si>
  <si>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</si>
  <si>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</si>
  <si>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</si>
  <si>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</si>
  <si>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</si>
  <si>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</si>
  <si>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</si>
  <si>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</si>
  <si>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</si>
  <si>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</si>
  <si>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</si>
  <si>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</si>
  <si>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</si>
  <si>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</si>
  <si>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</si>
  <si>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</si>
  <si>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</si>
  <si>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</si>
  <si>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</si>
  <si>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</si>
  <si>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</si>
  <si>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</si>
  <si>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</si>
  <si>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</si>
  <si>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</si>
  <si>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</si>
  <si>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</si>
  <si>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</si>
  <si>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</si>
  <si>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</si>
  <si>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</si>
  <si>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</si>
  <si>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</si>
  <si>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</si>
  <si>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</si>
  <si>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</si>
  <si>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</si>
  <si>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</si>
  <si>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</si>
  <si>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</si>
  <si>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</si>
  <si>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</si>
  <si>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</si>
  <si>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</si>
  <si>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</si>
  <si>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</si>
  <si>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</si>
  <si>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</si>
  <si>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</si>
  <si>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</si>
  <si>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</si>
  <si>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</si>
  <si>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</si>
  <si>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</si>
  <si>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</si>
  <si>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</si>
  <si>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</si>
  <si>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</si>
  <si>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</si>
  <si>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</si>
  <si>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</si>
  <si>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</si>
  <si>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</si>
  <si>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</si>
  <si>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</si>
  <si>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</si>
  <si>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</si>
  <si>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</si>
  <si>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</si>
  <si>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</si>
  <si>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</si>
  <si>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</si>
  <si>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</si>
  <si>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</si>
  <si>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</si>
  <si>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</si>
  <si>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</si>
  <si>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</si>
  <si>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</si>
  <si>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</si>
  <si>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</si>
  <si>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</si>
  <si>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</si>
  <si>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</si>
  <si>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</si>
  <si>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</si>
  <si>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</si>
  <si>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</si>
  <si>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</si>
  <si>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</si>
  <si>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</si>
  <si>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</si>
  <si>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</si>
  <si>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</si>
  <si>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</si>
  <si>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</si>
  <si>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</si>
  <si>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</si>
  <si>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</si>
  <si>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</si>
  <si>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</si>
  <si>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</si>
  <si>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</si>
  <si>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</si>
  <si>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</si>
  <si>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</si>
  <si>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</si>
  <si>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</si>
  <si>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</si>
  <si>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</si>
  <si>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</si>
  <si>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</si>
  <si>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</si>
  <si>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</si>
  <si>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</si>
  <si>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</si>
  <si>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</si>
  <si>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</si>
  <si>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</si>
  <si>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</si>
  <si>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</si>
  <si>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</si>
  <si>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</si>
  <si>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</si>
  <si>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</si>
  <si>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</si>
  <si>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</si>
  <si>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</si>
  <si>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</si>
  <si>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</si>
  <si>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</si>
  <si>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</si>
  <si>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</si>
  <si>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</si>
  <si>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</si>
  <si>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</si>
  <si>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</si>
  <si>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</si>
  <si>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</si>
  <si>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</si>
  <si>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</si>
  <si>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</si>
  <si>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</si>
  <si>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</si>
  <si>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</si>
  <si>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</si>
  <si>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</si>
  <si>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</si>
  <si>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</si>
  <si>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</si>
  <si>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</si>
  <si>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</si>
  <si>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</si>
  <si>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</si>
  <si>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</si>
  <si>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</si>
  <si>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</si>
  <si>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</si>
  <si>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</si>
  <si>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</si>
  <si>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</si>
  <si>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</si>
  <si>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</si>
  <si>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</si>
  <si>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</si>
  <si>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</si>
  <si>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</si>
  <si>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</si>
  <si>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</si>
  <si>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</si>
  <si>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</si>
  <si>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</si>
  <si>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</si>
  <si>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</si>
  <si>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</si>
  <si>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</si>
  <si>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</si>
  <si>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</si>
  <si>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</si>
  <si>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</si>
  <si>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</si>
  <si>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</si>
  <si>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</si>
  <si>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</si>
  <si>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</si>
  <si>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</si>
  <si>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</si>
  <si>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</si>
  <si>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</si>
  <si>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</si>
  <si>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</si>
  <si>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</si>
  <si>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</si>
  <si>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</si>
  <si>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</si>
  <si>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</si>
  <si>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</si>
  <si>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</si>
  <si>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</si>
  <si>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</si>
  <si>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</si>
  <si>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</si>
  <si>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</si>
  <si>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</si>
  <si>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</si>
  <si>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</si>
  <si>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</si>
  <si>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</si>
  <si>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</si>
  <si>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</si>
  <si>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</si>
  <si>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</si>
  <si>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</si>
  <si>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</si>
  <si>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</si>
  <si>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</si>
  <si>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</si>
  <si>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</si>
  <si>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</si>
  <si>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</si>
  <si>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</si>
  <si>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</si>
  <si>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</si>
  <si>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</si>
  <si>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</si>
  <si>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</si>
  <si>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</si>
  <si>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</si>
  <si>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</si>
  <si>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</si>
  <si>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</si>
  <si>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</si>
  <si>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</si>
  <si>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</si>
  <si>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</si>
  <si>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</si>
  <si>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</si>
  <si>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</si>
  <si>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</si>
  <si>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</si>
  <si>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</si>
  <si>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</si>
  <si>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</si>
  <si>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</si>
  <si>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</si>
  <si>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</si>
  <si>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</si>
  <si>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</si>
  <si>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</si>
  <si>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</si>
  <si>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</si>
  <si>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</si>
  <si>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</si>
  <si>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</si>
  <si>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</si>
  <si>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</si>
  <si>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</si>
  <si>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</si>
  <si>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</si>
  <si>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</si>
  <si>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</si>
  <si>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</si>
  <si>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</si>
  <si>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</si>
  <si>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</si>
  <si>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</si>
  <si>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</si>
  <si>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</si>
  <si>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</si>
  <si>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</si>
  <si>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</si>
  <si>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</si>
  <si>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</si>
  <si>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</si>
  <si>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</si>
  <si>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</si>
  <si>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</si>
  <si>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</si>
  <si>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</si>
  <si>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</si>
  <si>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</si>
  <si>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</si>
  <si>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</si>
  <si>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</si>
  <si>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</si>
  <si>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</si>
  <si>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</si>
  <si>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</si>
  <si>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</si>
  <si>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</si>
  <si>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</si>
  <si>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</si>
  <si>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</si>
  <si>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</si>
  <si>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</si>
  <si>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</si>
  <si>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</si>
  <si>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</si>
  <si>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</si>
  <si>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</si>
  <si>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</si>
  <si>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</si>
  <si>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</si>
  <si>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</si>
  <si>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</si>
  <si>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</si>
  <si>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</si>
  <si>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</si>
  <si>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</si>
  <si>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</si>
  <si>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</si>
  <si>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</si>
  <si>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</si>
  <si>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</si>
  <si>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</si>
  <si>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</si>
  <si>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</si>
  <si>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</si>
  <si>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</si>
  <si>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</si>
  <si>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</si>
  <si>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</si>
  <si>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</si>
  <si>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</si>
  <si>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</si>
  <si>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</si>
  <si>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</si>
  <si>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</si>
  <si>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</si>
  <si>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</si>
  <si>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</si>
  <si>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</si>
  <si>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</si>
  <si>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</si>
  <si>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</si>
  <si>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</si>
  <si>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</si>
  <si>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</si>
  <si>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</si>
  <si>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</si>
  <si>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</si>
  <si>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</si>
  <si>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</si>
  <si>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</si>
  <si>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</si>
  <si>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</si>
  <si>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</si>
  <si>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</si>
  <si>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</si>
  <si>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</si>
  <si>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</si>
  <si>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</si>
  <si>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</si>
  <si>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</si>
  <si>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</si>
  <si>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</si>
  <si>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</si>
  <si>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</si>
  <si>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</si>
  <si>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</si>
  <si>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</si>
  <si>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</si>
  <si>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</si>
  <si>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</si>
  <si>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</si>
  <si>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</si>
  <si>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</si>
  <si>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</si>
  <si>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</si>
  <si>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</si>
  <si>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</si>
  <si>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</si>
  <si>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</si>
  <si>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</si>
  <si>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</si>
  <si>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</si>
  <si>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</si>
  <si>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</si>
  <si>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</si>
  <si>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</si>
  <si>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</si>
  <si>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</si>
  <si>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</si>
  <si>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</si>
  <si>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</si>
  <si>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</si>
  <si>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</si>
  <si>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</si>
  <si>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</si>
  <si>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</si>
  <si>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</si>
  <si>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</si>
  <si>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</si>
  <si>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</si>
  <si>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</si>
  <si>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</si>
  <si>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</si>
  <si>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</si>
  <si>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</si>
  <si>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</si>
  <si>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</si>
  <si>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</si>
  <si>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</si>
  <si>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</si>
  <si>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</si>
  <si>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</si>
  <si>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</si>
  <si>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</si>
  <si>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</si>
  <si>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</si>
  <si>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</si>
  <si>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</si>
  <si>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</si>
  <si>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</si>
  <si>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</si>
  <si>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</si>
  <si>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</si>
  <si>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</si>
  <si>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</si>
  <si>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</si>
  <si>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</si>
  <si>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</si>
  <si>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</si>
  <si>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</si>
  <si>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</si>
  <si>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</si>
  <si>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</si>
  <si>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</si>
  <si>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</si>
  <si>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</si>
  <si>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</si>
  <si>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</si>
  <si>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</si>
  <si>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</si>
  <si>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</si>
  <si>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</si>
  <si>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</si>
  <si>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</si>
  <si>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</si>
  <si>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</si>
  <si>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</si>
  <si>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</si>
  <si>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</si>
  <si>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</si>
  <si>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</si>
  <si>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</si>
  <si>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</si>
  <si>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</si>
  <si>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</si>
  <si>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</si>
  <si>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</si>
  <si>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</si>
  <si>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</si>
  <si>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</si>
  <si>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</si>
  <si>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</si>
  <si>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</si>
  <si>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</si>
  <si>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</si>
  <si>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</si>
  <si>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</si>
  <si>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</si>
  <si>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</si>
  <si>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</si>
  <si>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</si>
  <si>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</si>
  <si>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</si>
  <si>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</si>
  <si>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</si>
  <si>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</si>
  <si>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</si>
  <si>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</si>
  <si>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</si>
  <si>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</si>
  <si>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</si>
  <si>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</si>
  <si>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</si>
  <si>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</si>
  <si>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</si>
  <si>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</si>
  <si>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</si>
  <si>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</si>
  <si>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</si>
  <si>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</si>
  <si>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</si>
  <si>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</si>
  <si>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</si>
  <si>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</si>
  <si>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</si>
  <si>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</si>
  <si>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</si>
  <si>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</si>
  <si>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</si>
  <si>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</si>
  <si>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</si>
  <si>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</si>
  <si>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</si>
  <si>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</si>
  <si>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</si>
  <si>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</si>
  <si>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</si>
  <si>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</si>
  <si>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</si>
  <si>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</si>
  <si>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</si>
  <si>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</si>
  <si>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</si>
  <si>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</si>
  <si>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</si>
  <si>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</si>
  <si>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</si>
  <si>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</si>
  <si>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</si>
  <si>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</si>
  <si>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</si>
  <si>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</si>
  <si>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</si>
  <si>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</si>
  <si>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</si>
  <si>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</si>
  <si>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</si>
  <si>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</si>
  <si>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</si>
  <si>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</si>
  <si>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</si>
  <si>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</si>
  <si>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</si>
  <si>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</si>
  <si>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</si>
  <si>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</si>
  <si>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</si>
  <si>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</si>
  <si>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</si>
  <si>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</si>
  <si>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</si>
  <si>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</si>
  <si>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</si>
  <si>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</si>
  <si>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</si>
  <si>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</si>
  <si>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</si>
  <si>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</si>
  <si>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</si>
  <si>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</si>
  <si>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</si>
  <si>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</si>
  <si>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</si>
  <si>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</si>
  <si>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</si>
  <si>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</si>
  <si>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</si>
  <si>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</si>
  <si>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</si>
  <si>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</si>
  <si>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</si>
  <si>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</si>
  <si>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</si>
  <si>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</si>
  <si>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</si>
  <si>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</si>
  <si>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</si>
  <si>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</si>
  <si>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</si>
  <si>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</si>
  <si>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</si>
  <si>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</si>
  <si>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</si>
  <si>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</si>
  <si>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</si>
  <si>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</si>
  <si>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</si>
  <si>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</si>
  <si>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</si>
  <si>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</si>
  <si>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</si>
  <si>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</si>
  <si>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</si>
  <si>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</si>
  <si>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</si>
  <si>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</si>
  <si>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</si>
  <si>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</si>
  <si>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</si>
  <si>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</si>
  <si>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</si>
  <si>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</si>
  <si>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</si>
  <si>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</si>
  <si>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</si>
  <si>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</si>
  <si>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</si>
  <si>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</si>
  <si>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</si>
  <si>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</si>
  <si>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</si>
  <si>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</si>
  <si>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</si>
  <si>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</si>
  <si>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</si>
  <si>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</si>
  <si>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</si>
  <si>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</si>
  <si>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</si>
  <si>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</si>
  <si>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</si>
  <si>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</si>
  <si>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</si>
  <si>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</si>
  <si>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</si>
  <si>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</si>
  <si>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</si>
  <si>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</si>
  <si>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</si>
  <si>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</si>
  <si>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</si>
  <si>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</si>
  <si>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</si>
  <si>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</si>
  <si>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</si>
  <si>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</si>
  <si>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</si>
  <si>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</si>
  <si>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</si>
  <si>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</si>
  <si>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</si>
  <si>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</si>
  <si>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</si>
  <si>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</si>
  <si>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</si>
  <si>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</si>
  <si>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</si>
  <si>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</si>
  <si>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</si>
  <si>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</si>
  <si>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</si>
  <si>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</si>
  <si>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</si>
  <si>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</si>
  <si>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</si>
  <si>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</si>
  <si>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</si>
  <si>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</si>
  <si>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</si>
  <si>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</si>
  <si>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</si>
  <si>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</si>
  <si>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</si>
  <si>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</si>
  <si>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</si>
  <si>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</si>
  <si>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</si>
  <si>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</si>
  <si>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</si>
  <si>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</si>
  <si>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</si>
  <si>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</si>
  <si>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</si>
  <si>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</si>
  <si>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</si>
  <si>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</si>
  <si>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</si>
  <si>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</si>
  <si>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</si>
  <si>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</si>
  <si>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</si>
  <si>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</si>
  <si>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</si>
  <si>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</si>
  <si>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</si>
  <si>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</si>
  <si>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</si>
  <si>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</si>
  <si>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</si>
  <si>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</si>
  <si>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</si>
  <si>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</si>
  <si>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</si>
  <si>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</si>
  <si>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</si>
  <si>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</si>
  <si>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</si>
  <si>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</si>
  <si>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</si>
  <si>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</si>
  <si>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</si>
  <si>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</si>
  <si>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</si>
  <si>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</si>
  <si>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</si>
  <si>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</si>
  <si>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</si>
  <si>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</si>
  <si>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</si>
  <si>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</si>
  <si>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</si>
  <si>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</si>
  <si>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</si>
  <si>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</si>
  <si>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</si>
  <si>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</si>
  <si>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</si>
  <si>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</si>
  <si>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</si>
  <si>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</si>
  <si>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</si>
  <si>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</si>
  <si>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</si>
  <si>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</si>
  <si>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</si>
  <si>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</si>
  <si>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</si>
  <si>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</si>
  <si>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</si>
  <si>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</si>
  <si>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</si>
  <si>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</si>
  <si>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</si>
  <si>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</si>
  <si>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</si>
  <si>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</si>
  <si>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</si>
  <si>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</si>
  <si>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</si>
  <si>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</si>
  <si>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</si>
  <si>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</si>
  <si>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</si>
  <si>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</si>
  <si>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</si>
  <si>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</si>
  <si>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</si>
  <si>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</si>
  <si>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</si>
  <si>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</si>
  <si>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</si>
  <si>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</si>
  <si>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</si>
  <si>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</si>
  <si>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</si>
  <si>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</si>
  <si>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</si>
  <si>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</si>
  <si>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</si>
  <si>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</si>
  <si>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</si>
  <si>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</si>
  <si>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</si>
  <si>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</si>
  <si>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</si>
  <si>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</si>
  <si>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</si>
  <si>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</si>
  <si>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</si>
  <si>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</si>
  <si>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</si>
  <si>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</si>
  <si>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</si>
  <si>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</si>
  <si>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</si>
  <si>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</si>
  <si>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</si>
  <si>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</si>
  <si>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</si>
  <si>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</si>
  <si>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</si>
  <si>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</si>
  <si>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</si>
  <si>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</si>
  <si>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</si>
  <si>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</si>
  <si>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</si>
  <si>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</si>
  <si>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</si>
  <si>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</si>
  <si>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</si>
  <si>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</si>
  <si>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</si>
  <si>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</si>
  <si>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</si>
  <si>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</si>
  <si>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</si>
  <si>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</si>
  <si>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</si>
  <si>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</si>
  <si>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</si>
  <si>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</si>
  <si>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</si>
  <si>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</si>
  <si>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</si>
  <si>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</si>
  <si>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</si>
  <si>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</si>
  <si>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</si>
  <si>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</si>
  <si>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</si>
  <si>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</si>
  <si>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</si>
  <si>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</si>
  <si>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</si>
  <si>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</si>
  <si>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</si>
  <si>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</si>
  <si>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</si>
  <si>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</si>
  <si>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</si>
  <si>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</si>
  <si>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</si>
  <si>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</si>
  <si>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</si>
  <si>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</si>
  <si>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</si>
  <si>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</si>
  <si>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</si>
  <si>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</si>
  <si>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</si>
  <si>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</si>
  <si>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</si>
  <si>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</si>
  <si>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</si>
  <si>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</si>
  <si>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</si>
  <si>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</si>
  <si>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</si>
  <si>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</si>
  <si>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</si>
  <si>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</si>
  <si>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</si>
  <si>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</si>
  <si>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</si>
  <si>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</si>
  <si>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</si>
  <si>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</si>
  <si>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</si>
  <si>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</si>
  <si>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</si>
  <si>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</si>
  <si>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</si>
  <si>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</si>
  <si>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</si>
  <si>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</si>
  <si>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</si>
  <si>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</si>
  <si>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</si>
  <si>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</si>
  <si>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</si>
  <si>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</si>
  <si>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</si>
  <si>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</si>
  <si>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</si>
  <si>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</si>
  <si>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</si>
  <si>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</si>
  <si>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</si>
  <si>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</si>
  <si>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</si>
  <si>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</si>
  <si>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</si>
  <si>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</si>
  <si>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</si>
  <si>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</si>
  <si>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</si>
  <si>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</si>
  <si>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</si>
  <si>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</si>
  <si>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</si>
  <si>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</si>
  <si>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</si>
  <si>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</si>
  <si>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</si>
  <si>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</si>
  <si>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</si>
  <si>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</si>
  <si>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</si>
  <si>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</si>
  <si>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</si>
  <si>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</si>
  <si>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</si>
  <si>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</si>
  <si>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</si>
  <si>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</si>
  <si>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</si>
  <si>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</si>
  <si>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</si>
  <si>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</si>
  <si>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</si>
  <si>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</si>
  <si>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</si>
  <si>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</si>
  <si>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</si>
  <si>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</si>
  <si>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</si>
  <si>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</si>
  <si>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</si>
  <si>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</si>
  <si>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</si>
  <si>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</si>
  <si>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</si>
  <si>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</si>
  <si>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</si>
  <si>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</si>
  <si>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</si>
  <si>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</si>
  <si>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</si>
  <si>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</si>
  <si>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</si>
  <si>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</si>
  <si>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</si>
  <si>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</si>
  <si>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</si>
  <si>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</si>
  <si>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</si>
  <si>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</si>
  <si>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</si>
  <si>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</si>
  <si>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</si>
  <si>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</si>
  <si>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</si>
  <si>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</si>
  <si>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</si>
  <si>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</si>
  <si>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</si>
  <si>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</si>
  <si>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</si>
  <si>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</si>
  <si>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</si>
  <si>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</si>
  <si>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</si>
  <si>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</si>
  <si>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</si>
  <si>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</si>
  <si>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</si>
  <si>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</si>
  <si>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</si>
  <si>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</si>
  <si>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</si>
  <si>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</si>
  <si>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</si>
  <si>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</si>
  <si>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</si>
  <si>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</si>
  <si>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</si>
  <si>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</si>
  <si>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</si>
  <si>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</si>
  <si>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</si>
  <si>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</si>
  <si>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</si>
  <si>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</si>
  <si>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</si>
  <si>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</si>
  <si>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</si>
  <si>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</si>
  <si>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</si>
  <si>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</si>
  <si>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</si>
  <si>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</si>
  <si>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</si>
  <si>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</si>
  <si>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</si>
  <si>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</si>
  <si>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</si>
  <si>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</si>
  <si>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</si>
  <si>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</si>
  <si>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</si>
  <si>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</si>
  <si>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</si>
  <si>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</si>
  <si>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</si>
  <si>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</si>
  <si>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</si>
  <si>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</si>
  <si>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</si>
  <si>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</si>
  <si>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</si>
  <si>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</si>
  <si>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</si>
  <si>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</si>
  <si>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</si>
  <si>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</si>
  <si>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</si>
  <si>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</si>
  <si>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</si>
  <si>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</si>
  <si>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</si>
  <si>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</si>
  <si>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</si>
  <si>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</si>
  <si>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</si>
  <si>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</si>
  <si>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</si>
  <si>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</si>
  <si>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</si>
  <si>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</si>
  <si>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</si>
  <si>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</si>
  <si>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</si>
  <si>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</si>
  <si>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</si>
  <si>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</si>
  <si>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</si>
  <si>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</si>
  <si>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</si>
  <si>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</si>
  <si>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</si>
  <si>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</si>
  <si>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</si>
  <si>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</si>
  <si>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</si>
  <si>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</si>
  <si>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</si>
  <si>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</si>
  <si>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</si>
  <si>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</si>
  <si>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</si>
  <si>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</si>
  <si>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</si>
  <si>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</si>
  <si>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</si>
  <si>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</si>
  <si>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</si>
  <si>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</si>
  <si>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</si>
  <si>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</si>
  <si>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</si>
  <si>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</si>
  <si>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</si>
  <si>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</si>
  <si>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</si>
  <si>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</si>
  <si>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</si>
  <si>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</si>
  <si>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</si>
  <si>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</si>
  <si>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</si>
  <si>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</si>
  <si>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</si>
  <si>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</si>
  <si>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</si>
  <si>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</si>
  <si>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</si>
  <si>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</si>
  <si>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</si>
  <si>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</si>
  <si>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</si>
  <si>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</si>
  <si>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</si>
  <si>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</si>
  <si>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</si>
  <si>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</si>
  <si>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</si>
  <si>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</si>
  <si>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</si>
  <si>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</si>
  <si>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</si>
  <si>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</si>
  <si>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</si>
  <si>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</si>
  <si>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</si>
  <si>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</si>
  <si>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</si>
  <si>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</si>
  <si>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</si>
  <si>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</si>
  <si>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</si>
  <si>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</si>
  <si>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</si>
  <si>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</si>
  <si>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</si>
  <si>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</si>
  <si>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</si>
  <si>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</si>
  <si>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</si>
  <si>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</si>
  <si>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</si>
  <si>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</si>
  <si>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</si>
  <si>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</si>
  <si>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</si>
  <si>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</si>
  <si>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</si>
  <si>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</si>
  <si>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</si>
  <si>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</si>
  <si>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</si>
  <si>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</si>
  <si>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</si>
  <si>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</si>
  <si>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</si>
  <si>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</si>
  <si>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</si>
  <si>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</si>
  <si>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</si>
  <si>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</si>
  <si>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</si>
  <si>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</si>
  <si>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</si>
  <si>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</si>
  <si>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</si>
  <si>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</si>
  <si>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</si>
  <si>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</si>
  <si>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</si>
  <si>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</si>
  <si>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</si>
  <si>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</si>
  <si>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</si>
  <si>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</si>
  <si>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</si>
  <si>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</si>
  <si>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</si>
  <si>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</si>
  <si>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</si>
  <si>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</si>
  <si>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</si>
  <si>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</si>
  <si>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</si>
  <si>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</si>
  <si>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</si>
  <si>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</si>
  <si>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</si>
  <si>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</si>
  <si>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</si>
  <si>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</si>
  <si>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</si>
  <si>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</si>
  <si>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</si>
  <si>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</si>
  <si>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</si>
  <si>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</si>
  <si>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</si>
  <si>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</si>
  <si>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</si>
  <si>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</si>
  <si>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</si>
  <si>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</si>
  <si>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</si>
  <si>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</si>
  <si>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</si>
  <si>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</si>
  <si>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</si>
  <si>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</si>
  <si>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</si>
  <si>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</si>
  <si>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</si>
  <si>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</si>
  <si>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</si>
  <si>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</si>
  <si>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</si>
  <si>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</si>
  <si>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</si>
  <si>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</si>
  <si>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</si>
  <si>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</si>
  <si>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</si>
  <si>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</si>
  <si>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</si>
  <si>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</si>
  <si>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</si>
  <si>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</si>
  <si>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</si>
  <si>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</si>
  <si>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</si>
  <si>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</si>
  <si>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</si>
  <si>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</si>
  <si>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</si>
  <si>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</si>
  <si>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</si>
  <si>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</si>
  <si>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</si>
  <si>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</si>
  <si>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</si>
  <si>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</si>
  <si>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</si>
  <si>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</si>
  <si>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</si>
  <si>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</si>
  <si>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</si>
  <si>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</si>
  <si>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</si>
  <si>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</si>
  <si>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</si>
  <si>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</si>
  <si>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</si>
  <si>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</si>
  <si>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</si>
  <si>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</si>
  <si>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</si>
  <si>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</si>
  <si>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</si>
  <si>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</si>
  <si>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</si>
  <si>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</si>
  <si>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</si>
  <si>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</si>
  <si>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</si>
  <si>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</si>
  <si>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</si>
  <si>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</si>
  <si>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</si>
  <si>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</si>
  <si>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</si>
  <si>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</si>
  <si>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</si>
  <si>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</si>
  <si>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</si>
  <si>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</si>
  <si>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</si>
  <si>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</si>
  <si>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</si>
  <si>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</si>
  <si>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</si>
  <si>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</si>
  <si>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</si>
  <si>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</si>
  <si>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</si>
  <si>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</si>
  <si>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</si>
  <si>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</si>
  <si>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</si>
  <si>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</si>
  <si>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</si>
  <si>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</si>
  <si>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</si>
  <si>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</si>
  <si>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</si>
  <si>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</si>
  <si>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</si>
  <si>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</si>
  <si>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</si>
  <si>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</si>
  <si>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</si>
  <si>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</si>
  <si>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</si>
  <si>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</si>
  <si>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</si>
  <si>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</si>
  <si>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</si>
  <si>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</si>
  <si>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</si>
  <si>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</si>
  <si>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</si>
  <si>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</si>
  <si>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</si>
  <si>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</si>
  <si>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</si>
  <si>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</si>
  <si>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</si>
  <si>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</si>
  <si>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</si>
  <si>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</si>
  <si>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</si>
  <si>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</si>
  <si>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</si>
  <si>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</si>
  <si>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</si>
  <si>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</si>
  <si>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</si>
  <si>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</si>
  <si>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</si>
  <si>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</si>
  <si>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</si>
  <si>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</si>
  <si>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</si>
  <si>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</si>
  <si>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</si>
  <si>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</si>
  <si>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</si>
  <si>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</si>
  <si>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</si>
  <si>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</si>
  <si>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</si>
  <si>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</si>
  <si>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</si>
  <si>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</si>
  <si>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</si>
  <si>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</si>
  <si>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</si>
  <si>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</si>
  <si>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</si>
  <si>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</si>
  <si>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</si>
  <si>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</si>
  <si>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</si>
  <si>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</si>
  <si>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</si>
  <si>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</si>
  <si>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</si>
  <si>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</si>
  <si>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</si>
  <si>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</si>
  <si>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</si>
  <si>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</si>
  <si>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</si>
  <si>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</si>
  <si>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</si>
  <si>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</si>
  <si>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</si>
  <si>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</si>
  <si>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</si>
  <si>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</si>
  <si>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</si>
  <si>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</si>
  <si>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</si>
  <si>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</si>
  <si>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</si>
  <si>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</si>
  <si>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</si>
  <si>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</si>
  <si>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</si>
  <si>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</si>
  <si>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</si>
  <si>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</si>
  <si>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</si>
  <si>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</si>
  <si>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</si>
  <si>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</si>
  <si>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</si>
  <si>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</si>
  <si>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</si>
  <si>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</si>
  <si>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</si>
  <si>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</si>
  <si>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</si>
  <si>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</si>
  <si>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</si>
  <si>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</si>
  <si>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</si>
  <si>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</si>
  <si>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</si>
  <si>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</si>
  <si>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</si>
  <si>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</si>
  <si>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</si>
  <si>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</si>
  <si>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</si>
  <si>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</si>
  <si>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</si>
  <si>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</si>
  <si>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</si>
  <si>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</si>
  <si>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</si>
  <si>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</si>
  <si>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</si>
  <si>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</si>
  <si>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</si>
  <si>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</si>
  <si>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</si>
  <si>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</si>
  <si>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</si>
  <si>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</si>
  <si>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</si>
  <si>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</si>
  <si>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</si>
  <si>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</si>
  <si>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</si>
  <si>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</si>
  <si>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</si>
  <si>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</si>
  <si>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</si>
  <si>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</si>
  <si>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</si>
  <si>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</si>
  <si>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</si>
  <si>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</si>
  <si>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</si>
  <si>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</si>
  <si>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</si>
  <si>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</si>
  <si>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</si>
  <si>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</si>
  <si>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</si>
  <si>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</si>
  <si>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</si>
  <si>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</si>
  <si>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</si>
  <si>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</si>
  <si>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</si>
  <si>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</si>
  <si>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</si>
  <si>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</si>
  <si>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</si>
  <si>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</si>
  <si>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</si>
  <si>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</si>
  <si>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</si>
  <si>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</si>
  <si>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</si>
  <si>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</si>
  <si>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</si>
  <si>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</si>
  <si>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</si>
  <si>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</si>
  <si>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</si>
  <si>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</si>
  <si>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</si>
  <si>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</si>
  <si>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</si>
  <si>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</si>
  <si>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</si>
  <si>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</si>
  <si>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</si>
  <si>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</si>
  <si>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</si>
  <si>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</si>
  <si>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</si>
  <si>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</si>
  <si>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</si>
  <si>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</si>
  <si>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</si>
  <si>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</si>
  <si>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</si>
  <si>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</si>
  <si>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</si>
  <si>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</si>
  <si>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</si>
  <si>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</si>
  <si>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</si>
  <si>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</si>
  <si>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</si>
  <si>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</si>
  <si>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</si>
  <si>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</si>
  <si>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</si>
  <si>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</si>
  <si>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</si>
  <si>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</si>
  <si>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</si>
  <si>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</si>
  <si>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</si>
  <si>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</si>
  <si>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</si>
  <si>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</si>
  <si>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</si>
  <si>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</si>
  <si>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</si>
  <si>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</si>
  <si>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</si>
  <si>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</si>
  <si>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</si>
  <si>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</si>
  <si>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</si>
  <si>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</si>
  <si>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</si>
  <si>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</si>
  <si>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</si>
  <si>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</si>
  <si>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</si>
  <si>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</si>
  <si>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</si>
  <si>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</si>
  <si>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</si>
  <si>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</si>
  <si>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</si>
  <si>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</si>
  <si>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</si>
  <si>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</si>
  <si>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</si>
  <si>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</si>
  <si>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</si>
  <si>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</si>
  <si>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</si>
  <si>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</si>
  <si>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</si>
  <si>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</si>
  <si>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</si>
  <si>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</si>
  <si>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</si>
  <si>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</si>
  <si>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</si>
  <si>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</si>
  <si>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</si>
  <si>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</si>
  <si>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</si>
  <si>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</si>
  <si>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</si>
  <si>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</si>
  <si>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</si>
  <si>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</si>
  <si>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</si>
  <si>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</si>
  <si>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</si>
  <si>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</si>
  <si>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</si>
  <si>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</si>
  <si>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</si>
  <si>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</si>
  <si>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</si>
  <si>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</si>
  <si>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</si>
  <si>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</si>
  <si>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</si>
  <si>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</si>
  <si>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</si>
  <si>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</si>
  <si>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</si>
  <si>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</si>
  <si>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</si>
  <si>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</si>
  <si>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</si>
  <si>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</si>
  <si>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</si>
  <si>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</si>
  <si>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</si>
  <si>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</si>
  <si>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</si>
  <si>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</si>
  <si>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</si>
  <si>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</si>
  <si>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</si>
  <si>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</si>
  <si>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</si>
  <si>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</si>
  <si>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</si>
  <si>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</si>
  <si>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</si>
  <si>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</si>
  <si>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</si>
  <si>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</si>
  <si>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</si>
  <si>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</si>
  <si>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</si>
  <si>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</si>
  <si>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</si>
  <si>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</si>
  <si>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</si>
  <si>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</si>
  <si>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</si>
  <si>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</si>
  <si>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</si>
  <si>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</si>
  <si>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</si>
  <si>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</si>
  <si>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</si>
  <si>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</si>
  <si>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</si>
  <si>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</si>
  <si>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</si>
  <si>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</si>
  <si>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</si>
  <si>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</si>
  <si>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</si>
  <si>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</si>
  <si>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</si>
  <si>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</si>
  <si>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</si>
  <si>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</si>
  <si>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</si>
  <si>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</si>
  <si>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</si>
  <si>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</si>
  <si>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</si>
  <si>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</si>
  <si>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</si>
  <si>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</si>
  <si>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</si>
  <si>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</si>
  <si>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</si>
  <si>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</si>
  <si>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</si>
  <si>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</si>
  <si>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</si>
  <si>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</si>
  <si>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</si>
  <si>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</si>
  <si>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</si>
  <si>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</si>
  <si>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</si>
  <si>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</si>
  <si>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</si>
  <si>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</si>
  <si>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</si>
  <si>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</si>
  <si>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</si>
  <si>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</si>
  <si>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</si>
  <si>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</si>
  <si>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</si>
  <si>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</si>
  <si>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</si>
  <si>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</si>
  <si>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</si>
  <si>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</si>
  <si>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</si>
  <si>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</si>
  <si>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</si>
  <si>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</si>
  <si>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</si>
  <si>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</si>
  <si>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</si>
  <si>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</si>
  <si>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</si>
  <si>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</si>
  <si>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</si>
  <si>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</si>
  <si>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</si>
  <si>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</si>
  <si>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</si>
  <si>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</si>
  <si>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</si>
  <si>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</si>
  <si>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</si>
  <si>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</si>
  <si>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</si>
  <si>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</si>
  <si>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</si>
  <si>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</si>
  <si>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</si>
  <si>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</si>
  <si>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</si>
  <si>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</si>
  <si>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</si>
  <si>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</si>
  <si>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</si>
  <si>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</si>
  <si>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</si>
  <si>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</si>
  <si>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</si>
  <si>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</si>
  <si>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</si>
  <si>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</si>
  <si>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</si>
  <si>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</si>
  <si>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</si>
  <si>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</si>
  <si>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</si>
  <si>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</si>
  <si>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</si>
  <si>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</si>
  <si>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</si>
  <si>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</si>
  <si>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</si>
  <si>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</si>
  <si>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</si>
  <si>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</si>
  <si>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</si>
  <si>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</si>
  <si>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</si>
  <si>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</si>
  <si>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</si>
  <si>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</si>
  <si>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</si>
  <si>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</si>
  <si>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</si>
  <si>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</si>
  <si>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</si>
  <si>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</si>
  <si>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</si>
  <si>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</si>
  <si>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</si>
  <si>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</si>
  <si>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</si>
  <si>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</si>
  <si>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</si>
  <si>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</si>
  <si>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</si>
  <si>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</si>
  <si>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</si>
  <si>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</si>
  <si>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</si>
  <si>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</si>
  <si>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</si>
  <si>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</si>
  <si>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</si>
  <si>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</si>
  <si>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</si>
  <si>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</si>
  <si>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</si>
  <si>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</si>
  <si>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</si>
  <si>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</si>
  <si>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</si>
  <si>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</si>
  <si>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</si>
  <si>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</si>
  <si>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</si>
  <si>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</si>
  <si>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</si>
  <si>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</si>
  <si>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</si>
  <si>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</si>
  <si>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</si>
  <si>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</si>
  <si>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</si>
  <si>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</si>
  <si>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</si>
  <si>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</si>
  <si>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</si>
  <si>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</si>
  <si>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</si>
  <si>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</si>
  <si>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</si>
  <si>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</si>
  <si>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</si>
  <si>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</si>
  <si>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</si>
  <si>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</si>
  <si>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</si>
  <si>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</si>
  <si>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</si>
  <si>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</si>
  <si>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</si>
  <si>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</si>
  <si>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</si>
  <si>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</si>
  <si>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</si>
  <si>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</si>
  <si>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</si>
  <si>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</si>
  <si>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</si>
  <si>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</si>
  <si>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</si>
  <si>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</si>
  <si>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</si>
  <si>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</si>
  <si>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</si>
  <si>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</si>
  <si>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</si>
  <si>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</si>
  <si>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</si>
  <si>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</si>
  <si>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</si>
  <si>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</si>
  <si>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</si>
  <si>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</si>
  <si>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</si>
  <si>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</si>
  <si>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</si>
  <si>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</si>
  <si>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</si>
  <si>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</si>
  <si>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</si>
  <si>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</si>
  <si>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</si>
  <si>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</si>
  <si>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</si>
  <si>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</si>
  <si>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</si>
  <si>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</si>
  <si>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</si>
  <si>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</si>
  <si>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</si>
  <si>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</si>
  <si>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</si>
  <si>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</si>
  <si>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</si>
  <si>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</si>
  <si>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</si>
  <si>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</si>
  <si>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</si>
  <si>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</si>
  <si>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</si>
  <si>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</si>
  <si>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</si>
  <si>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</si>
  <si>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</si>
  <si>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</si>
  <si>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</si>
  <si>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</si>
  <si>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</si>
  <si>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</si>
  <si>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</si>
  <si>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</si>
  <si>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</si>
  <si>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</si>
  <si>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</si>
  <si>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</si>
  <si>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</si>
  <si>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</si>
  <si>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</si>
  <si>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</si>
  <si>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</si>
  <si>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</si>
  <si>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</si>
  <si>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</si>
  <si>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</si>
  <si>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</si>
  <si>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</si>
  <si>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</si>
  <si>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</si>
  <si>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</si>
  <si>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</si>
  <si>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</si>
  <si>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</si>
  <si>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</si>
  <si>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</si>
  <si>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</si>
  <si>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</si>
  <si>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</si>
  <si>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</si>
  <si>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</si>
  <si>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</si>
  <si>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</si>
  <si>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</si>
  <si>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</si>
  <si>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</si>
  <si>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</si>
  <si>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</si>
  <si>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</si>
  <si>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</si>
  <si>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</si>
  <si>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</si>
  <si>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</si>
  <si>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</si>
  <si>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</si>
  <si>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</si>
  <si>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</si>
  <si>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</si>
  <si>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</si>
  <si>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</si>
  <si>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</si>
  <si>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</si>
  <si>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</si>
  <si>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</si>
  <si>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</si>
  <si>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</si>
  <si>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</si>
  <si>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</si>
  <si>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</si>
  <si>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</si>
  <si>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</si>
  <si>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</si>
  <si>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</si>
  <si>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</si>
  <si>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</si>
  <si>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</si>
  <si>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</si>
  <si>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</si>
  <si>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</si>
  <si>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</si>
  <si>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</si>
  <si>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</si>
  <si>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</si>
  <si>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</si>
  <si>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</si>
  <si>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</si>
  <si>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</si>
  <si>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</si>
  <si>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</si>
  <si>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</si>
  <si>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</si>
  <si>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</si>
  <si>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</si>
  <si>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</si>
  <si>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</si>
  <si>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</si>
  <si>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</si>
  <si>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</si>
  <si>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</si>
  <si>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</si>
  <si>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</si>
  <si>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</si>
  <si>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</si>
  <si>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</si>
  <si>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</si>
  <si>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</si>
  <si>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</si>
  <si>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</si>
  <si>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</si>
  <si>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</si>
  <si>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</si>
  <si>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</si>
  <si>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</si>
  <si>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</si>
  <si>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</si>
  <si>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</si>
  <si>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</si>
  <si>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</si>
  <si>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</si>
  <si>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</si>
  <si>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</si>
  <si>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</si>
  <si>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</si>
  <si>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</si>
  <si>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</si>
  <si>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</si>
  <si>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</si>
  <si>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</si>
  <si>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</si>
  <si>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</si>
  <si>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</si>
  <si>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</si>
  <si>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</si>
  <si>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</si>
  <si>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</si>
  <si>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</si>
  <si>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</si>
  <si>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</si>
  <si>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</si>
  <si>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</si>
  <si>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</si>
  <si>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</si>
  <si>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</si>
  <si>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</si>
  <si>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</si>
  <si>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</si>
  <si>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</si>
  <si>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</si>
  <si>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</si>
  <si>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</si>
  <si>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</si>
  <si>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</si>
  <si>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</si>
  <si>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</si>
  <si>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</si>
  <si>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</si>
  <si>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</si>
  <si>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</si>
  <si>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</si>
  <si>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</si>
  <si>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</si>
  <si>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</si>
  <si>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</si>
  <si>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</si>
  <si>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</si>
  <si>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</si>
  <si>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</si>
  <si>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</si>
  <si>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</si>
  <si>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</si>
  <si>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</si>
  <si>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</si>
  <si>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</si>
  <si>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</si>
  <si>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</si>
  <si>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</si>
  <si>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</si>
  <si>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</si>
  <si>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</si>
  <si>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</si>
  <si>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</si>
  <si>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</si>
  <si>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</si>
  <si>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</si>
  <si>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</si>
  <si>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</si>
  <si>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</si>
  <si>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</si>
  <si>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</si>
  <si>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</si>
  <si>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</si>
  <si>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</si>
  <si>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</si>
  <si>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</si>
  <si>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</si>
  <si>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</si>
  <si>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</si>
  <si>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</si>
  <si>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</si>
  <si>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</si>
  <si>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</si>
  <si>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</si>
  <si>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</si>
  <si>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</si>
  <si>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</si>
  <si>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</si>
  <si>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</si>
  <si>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</si>
  <si>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</si>
  <si>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</si>
  <si>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</si>
  <si>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</si>
  <si>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</si>
  <si>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</si>
  <si>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</si>
  <si>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</si>
  <si>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</si>
  <si>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</si>
  <si>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</si>
  <si>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</si>
  <si>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</si>
  <si>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</si>
  <si>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</si>
  <si>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</si>
  <si>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</si>
  <si>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</si>
  <si>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</si>
  <si>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</si>
  <si>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</si>
  <si>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</si>
  <si>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</si>
  <si>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</si>
  <si>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</si>
  <si>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</si>
  <si>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</si>
  <si>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</si>
  <si>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</si>
  <si>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</si>
  <si>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</si>
  <si>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</si>
  <si>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</si>
  <si>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</si>
  <si>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</si>
  <si>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</si>
  <si>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</si>
  <si>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</si>
  <si>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</si>
  <si>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</si>
  <si>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</si>
  <si>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</si>
  <si>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</si>
  <si>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</si>
  <si>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</si>
  <si>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</si>
  <si>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</si>
  <si>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</si>
  <si>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</si>
  <si>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</si>
  <si>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</si>
  <si>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</si>
  <si>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</si>
  <si>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</si>
  <si>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</si>
  <si>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</si>
  <si>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</si>
  <si>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</si>
  <si>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</si>
  <si>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</si>
  <si>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</si>
  <si>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</si>
  <si>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</si>
  <si>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</si>
  <si>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</si>
  <si>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</si>
  <si>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</si>
  <si>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</si>
  <si>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</si>
  <si>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</si>
  <si>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</si>
  <si>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</si>
  <si>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</si>
  <si>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</si>
  <si>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</si>
  <si>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</si>
  <si>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</si>
  <si>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</si>
  <si>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</si>
  <si>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</si>
  <si>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</si>
  <si>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</si>
  <si>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</si>
  <si>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</si>
  <si>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</si>
  <si>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</si>
  <si>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</si>
  <si>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</si>
  <si>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</si>
  <si>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</si>
  <si>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</si>
  <si>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</si>
  <si>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</si>
  <si>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</si>
  <si>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</si>
  <si>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</si>
  <si>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</si>
  <si>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</si>
  <si>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</si>
  <si>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</si>
  <si>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</si>
  <si>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</si>
  <si>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</si>
  <si>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</si>
  <si>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</si>
  <si>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</si>
  <si>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</si>
  <si>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</si>
  <si>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</si>
  <si>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</si>
  <si>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</si>
  <si>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</si>
  <si>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</si>
  <si>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</si>
  <si>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</si>
  <si>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</si>
  <si>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</si>
  <si>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</si>
  <si>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</si>
  <si>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</si>
  <si>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</si>
  <si>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</si>
  <si>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</si>
  <si>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</si>
  <si>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</si>
  <si>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</si>
  <si>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</si>
  <si>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</si>
  <si>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</si>
  <si>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</si>
  <si>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</si>
  <si>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</si>
  <si>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</si>
  <si>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</si>
  <si>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</si>
  <si>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</si>
  <si>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</si>
  <si>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</si>
  <si>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</si>
  <si>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</si>
  <si>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</si>
  <si>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</si>
  <si>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</si>
  <si>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</si>
  <si>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</si>
  <si>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</si>
  <si>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</si>
  <si>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</si>
  <si>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</si>
  <si>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</si>
  <si>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</si>
  <si>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</si>
  <si>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</si>
  <si>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</si>
  <si>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</si>
  <si>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</si>
  <si>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</si>
  <si>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</si>
  <si>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</si>
  <si>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</si>
  <si>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</si>
  <si>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</si>
  <si>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</si>
  <si>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</si>
  <si>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</si>
  <si>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</si>
  <si>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</si>
  <si>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</si>
  <si>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</si>
  <si>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</si>
  <si>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</si>
  <si>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</si>
  <si>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</si>
  <si>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</si>
  <si>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</si>
  <si>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</si>
  <si>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</si>
  <si>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</si>
  <si>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</si>
  <si>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</si>
  <si>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</si>
  <si>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</si>
  <si>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</si>
  <si>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</si>
  <si>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</si>
  <si>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</si>
  <si>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</si>
  <si>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</si>
  <si>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</si>
  <si>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</si>
  <si>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</si>
  <si>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</si>
  <si>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</si>
  <si>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</si>
  <si>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</si>
  <si>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</si>
  <si>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</si>
  <si>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</si>
  <si>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</si>
  <si>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</si>
  <si>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</si>
  <si>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</si>
  <si>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</si>
  <si>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</si>
  <si>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</si>
  <si>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</si>
  <si>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</si>
  <si>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</si>
  <si>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</si>
  <si>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</si>
  <si>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</si>
  <si>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</si>
  <si>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</si>
  <si>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</si>
  <si>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</si>
  <si>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</si>
  <si>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</si>
  <si>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</si>
  <si>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</si>
  <si>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</si>
  <si>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</si>
  <si>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</si>
  <si>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</si>
  <si>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</si>
  <si>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</si>
  <si>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</si>
  <si>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</si>
  <si>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</si>
  <si>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</si>
  <si>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</si>
  <si>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</si>
  <si>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</si>
  <si>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</si>
  <si>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</si>
  <si>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</si>
  <si>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</si>
  <si>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</si>
  <si>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</si>
  <si>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</si>
  <si>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</si>
  <si>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</si>
  <si>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</si>
  <si>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</si>
  <si>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</si>
  <si>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</si>
  <si>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</si>
  <si>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</si>
  <si>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</si>
  <si>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</si>
  <si>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</si>
  <si>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</si>
  <si>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</si>
  <si>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</si>
  <si>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</si>
  <si>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</si>
  <si>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</si>
  <si>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</si>
  <si>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</si>
  <si>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</si>
  <si>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</si>
  <si>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</si>
  <si>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</si>
  <si>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</si>
  <si>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</si>
  <si>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</si>
  <si>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</si>
  <si>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</si>
  <si>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</si>
  <si>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</si>
  <si>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</si>
  <si>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</si>
  <si>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</si>
  <si>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</si>
  <si>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</si>
  <si>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</si>
  <si>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</si>
  <si>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</si>
  <si>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</si>
  <si>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</si>
  <si>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</si>
  <si>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</si>
  <si>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</si>
  <si>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</si>
  <si>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</si>
  <si>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</si>
  <si>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</si>
  <si>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</si>
  <si>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</si>
  <si>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</si>
  <si>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</si>
  <si>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</si>
  <si>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</si>
  <si>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</si>
  <si>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</si>
  <si>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</si>
  <si>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</si>
  <si>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</si>
  <si>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</si>
  <si>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</si>
  <si>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</si>
  <si>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</si>
  <si>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</si>
  <si>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</si>
  <si>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</si>
  <si>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</si>
  <si>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</si>
  <si>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</si>
  <si>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</si>
  <si>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</si>
  <si>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</si>
  <si>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</si>
  <si>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</si>
  <si>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</si>
  <si>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</si>
  <si>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</si>
  <si>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</si>
  <si>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</si>
  <si>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</si>
  <si>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</si>
  <si>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</si>
  <si>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</si>
  <si>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</si>
  <si>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</si>
  <si>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</si>
  <si>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</si>
  <si>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</si>
  <si>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</si>
  <si>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</si>
  <si>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</si>
  <si>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</si>
  <si>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</si>
  <si>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</si>
  <si>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</si>
  <si>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</si>
  <si>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</si>
  <si>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</si>
  <si>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</si>
  <si>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</si>
  <si>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</si>
  <si>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</si>
  <si>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</si>
  <si>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</si>
  <si>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</si>
  <si>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</si>
  <si>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</si>
  <si>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</si>
  <si>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</si>
  <si>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</si>
  <si>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</si>
  <si>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</si>
  <si>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</si>
  <si>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</si>
  <si>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</si>
  <si>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</si>
  <si>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</si>
  <si>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</si>
  <si>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</si>
  <si>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</si>
  <si>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</si>
  <si>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</si>
  <si>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</si>
  <si>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</si>
  <si>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</si>
  <si>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</si>
  <si>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</si>
  <si>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</si>
  <si>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</si>
  <si>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</si>
  <si>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</si>
  <si>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</si>
  <si>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</si>
  <si>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</si>
  <si>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</si>
  <si>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</si>
  <si>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</si>
  <si>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</si>
  <si>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</si>
  <si>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</si>
  <si>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</si>
  <si>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</si>
  <si>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</si>
  <si>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</si>
  <si>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</si>
  <si>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</si>
  <si>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</si>
  <si>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</si>
  <si>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</si>
  <si>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</si>
  <si>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</si>
  <si>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</si>
  <si>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</si>
  <si>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</si>
  <si>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</si>
  <si>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</si>
  <si>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</si>
  <si>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</si>
  <si>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</si>
  <si>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</si>
  <si>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</si>
  <si>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</si>
  <si>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</si>
  <si>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</si>
  <si>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</si>
  <si>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</si>
  <si>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</si>
  <si>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</si>
  <si>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</si>
  <si>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</si>
  <si>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</si>
  <si>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</si>
  <si>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</si>
  <si>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</si>
  <si>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</si>
  <si>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</si>
  <si>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</si>
  <si>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</si>
  <si>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</si>
  <si>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</si>
  <si>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</si>
  <si>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</si>
  <si>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</si>
  <si>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</si>
  <si>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</si>
  <si>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</si>
  <si>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</si>
  <si>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</si>
  <si>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</si>
  <si>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</si>
  <si>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</si>
  <si>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</si>
  <si>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</si>
  <si>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</si>
  <si>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</si>
  <si>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</si>
  <si>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</si>
  <si>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</si>
  <si>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</si>
  <si>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</si>
  <si>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</si>
  <si>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</si>
  <si>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</si>
  <si>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</si>
  <si>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</si>
  <si>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</si>
  <si>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</si>
  <si>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</si>
  <si>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</si>
  <si>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</si>
  <si>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</si>
  <si>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</si>
  <si>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</si>
  <si>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</si>
  <si>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</si>
  <si>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</si>
  <si>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</si>
  <si>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</si>
  <si>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</si>
  <si>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</si>
  <si>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</si>
  <si>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</si>
  <si>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</si>
  <si>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</si>
  <si>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</si>
  <si>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</si>
  <si>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</si>
  <si>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</si>
  <si>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</si>
  <si>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</si>
  <si>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</si>
  <si>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</si>
  <si>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</si>
  <si>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</si>
  <si>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</si>
  <si>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</si>
  <si>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</si>
  <si>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</si>
  <si>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</si>
  <si>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</si>
  <si>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</si>
  <si>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</si>
  <si>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</si>
  <si>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</si>
  <si>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</si>
  <si>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</si>
  <si>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</si>
  <si>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</si>
  <si>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</si>
  <si>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</si>
  <si>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</si>
  <si>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</si>
  <si>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</si>
  <si>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</si>
  <si>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</si>
  <si>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</si>
  <si>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</si>
  <si>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</si>
  <si>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</si>
  <si>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</si>
  <si>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</si>
  <si>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</si>
  <si>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</si>
  <si>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</si>
  <si>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</si>
  <si>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</si>
  <si>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</si>
  <si>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</si>
  <si>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</si>
  <si>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</si>
  <si>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</si>
  <si>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</si>
  <si>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</si>
  <si>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</si>
  <si>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</si>
  <si>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</si>
  <si>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</si>
  <si>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</si>
  <si>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</si>
  <si>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</si>
  <si>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</si>
  <si>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</si>
  <si>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</si>
  <si>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</si>
  <si>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</si>
  <si>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</si>
  <si>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</si>
  <si>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</si>
  <si>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</si>
  <si>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</si>
  <si>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</si>
  <si>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</si>
  <si>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</si>
  <si>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</si>
  <si>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</si>
  <si>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</si>
  <si>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</si>
  <si>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</si>
  <si>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</si>
  <si>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</si>
  <si>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</si>
  <si>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</si>
  <si>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</si>
  <si>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</si>
  <si>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</si>
  <si>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</si>
  <si>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</si>
  <si>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</si>
  <si>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</si>
  <si>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</si>
  <si>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</si>
  <si>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</si>
  <si>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</si>
  <si>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</si>
  <si>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</si>
  <si>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</si>
  <si>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</si>
  <si>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</si>
  <si>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</si>
  <si>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</si>
  <si>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</si>
  <si>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</si>
  <si>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</si>
  <si>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</si>
  <si>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</si>
  <si>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</si>
  <si>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</si>
  <si>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</si>
  <si>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</si>
  <si>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</si>
  <si>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</si>
  <si>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</si>
  <si>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</si>
  <si>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</si>
  <si>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</si>
  <si>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</si>
  <si>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</si>
  <si>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</si>
  <si>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</si>
  <si>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</si>
  <si>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</si>
  <si>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</si>
  <si>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</si>
  <si>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</si>
  <si>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</si>
  <si>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</si>
  <si>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</si>
  <si>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</si>
  <si>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</si>
  <si>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</si>
  <si>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</si>
  <si>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</si>
  <si>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</si>
  <si>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</si>
  <si>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</si>
  <si>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</si>
  <si>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</si>
  <si>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</si>
  <si>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</si>
  <si>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</si>
  <si>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</si>
  <si>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</si>
  <si>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</si>
  <si>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</si>
  <si>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</si>
  <si>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</si>
  <si>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</si>
  <si>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</si>
  <si>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</si>
  <si>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</si>
  <si>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</si>
  <si>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</si>
  <si>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</si>
  <si>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</si>
  <si>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</si>
  <si>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</si>
  <si>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</si>
  <si>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</si>
  <si>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</si>
  <si>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</si>
  <si>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</si>
  <si>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</si>
  <si>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</si>
  <si>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</si>
  <si>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</si>
  <si>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</si>
  <si>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</si>
  <si>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</si>
  <si>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</si>
  <si>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</si>
  <si>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</si>
  <si>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</si>
  <si>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</si>
  <si>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</si>
  <si>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</si>
  <si>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</si>
  <si>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</si>
  <si>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</si>
  <si>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</si>
  <si>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</si>
  <si>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</si>
  <si>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</si>
  <si>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</si>
  <si>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</si>
  <si>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</si>
  <si>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</si>
  <si>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</si>
  <si>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</si>
  <si>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</si>
  <si>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</si>
  <si>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</si>
  <si>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</si>
  <si>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</si>
  <si>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</si>
  <si>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</si>
  <si>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</si>
  <si>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</si>
  <si>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</si>
  <si>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</si>
  <si>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</si>
  <si>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</si>
  <si>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</si>
  <si>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</si>
  <si>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</si>
  <si>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</si>
  <si>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</si>
  <si>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</si>
  <si>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</si>
  <si>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</si>
  <si>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</si>
  <si>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</si>
  <si>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</si>
  <si>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</si>
  <si>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</si>
  <si>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</si>
  <si>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</si>
  <si>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</si>
  <si>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</si>
  <si>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</si>
  <si>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</si>
  <si>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</si>
  <si>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</si>
  <si>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</si>
  <si>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</si>
  <si>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</si>
  <si>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</si>
  <si>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</si>
  <si>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</si>
  <si>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</si>
  <si>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</si>
  <si>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</si>
  <si>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</si>
  <si>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</si>
  <si>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</si>
  <si>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</si>
  <si>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</si>
  <si>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</si>
  <si>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</si>
  <si>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</si>
  <si>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</si>
  <si>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</si>
  <si>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</si>
  <si>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</si>
  <si>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</si>
  <si>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</si>
  <si>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</si>
  <si>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</si>
  <si>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</si>
  <si>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</si>
  <si>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</si>
  <si>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</si>
  <si>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</si>
  <si>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</si>
  <si>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</si>
  <si>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</si>
  <si>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</si>
  <si>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</si>
  <si>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</si>
  <si>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</si>
  <si>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</si>
  <si>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</si>
  <si>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</si>
  <si>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</si>
  <si>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</si>
  <si>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</si>
  <si>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</si>
  <si>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</si>
  <si>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</si>
  <si>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</si>
  <si>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</si>
  <si>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</si>
  <si>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</si>
  <si>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</si>
  <si>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</si>
  <si>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</si>
  <si>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</si>
  <si>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</si>
  <si>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</si>
  <si>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</si>
  <si>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</si>
  <si>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</si>
  <si>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</si>
  <si>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</si>
  <si>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</si>
  <si>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</si>
  <si>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</si>
  <si>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</si>
  <si>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</si>
  <si>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</si>
  <si>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</si>
  <si>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</si>
  <si>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</si>
  <si>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</si>
  <si>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</si>
  <si>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</si>
  <si>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</si>
  <si>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</si>
  <si>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</si>
  <si>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</si>
  <si>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</si>
  <si>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</si>
  <si>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</si>
  <si>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</si>
  <si>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</si>
  <si>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</si>
  <si>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</si>
  <si>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</si>
  <si>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</si>
  <si>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</si>
  <si>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</si>
  <si>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</si>
  <si>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</si>
  <si>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</si>
  <si>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</si>
  <si>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</si>
  <si>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</si>
  <si>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</si>
  <si>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</si>
  <si>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</si>
  <si>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</si>
  <si>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</si>
  <si>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</si>
  <si>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</si>
  <si>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</si>
  <si>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</si>
  <si>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</si>
  <si>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</si>
  <si>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</si>
  <si>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</si>
  <si>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</si>
  <si>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</si>
  <si>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</si>
  <si>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</si>
  <si>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</si>
  <si>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</si>
  <si>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</si>
  <si>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</si>
  <si>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</si>
  <si>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</si>
  <si>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</si>
  <si>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</si>
  <si>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</si>
  <si>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</si>
  <si>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</si>
  <si>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</si>
  <si>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</si>
  <si>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</si>
  <si>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</si>
  <si>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</si>
  <si>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</si>
  <si>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</si>
  <si>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</si>
  <si>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</si>
  <si>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</si>
  <si>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</si>
  <si>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</si>
  <si>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</si>
  <si>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</si>
  <si>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</si>
  <si>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</si>
  <si>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</si>
  <si>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</si>
  <si>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</si>
  <si>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</si>
  <si>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</si>
  <si>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</si>
  <si>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</si>
  <si>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</si>
  <si>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</si>
  <si>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</si>
  <si>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</si>
  <si>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</si>
  <si>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</si>
  <si>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</si>
  <si>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</si>
  <si>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</si>
  <si>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</si>
  <si>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</si>
  <si>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</si>
  <si>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</si>
  <si>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</si>
  <si>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</si>
  <si>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</si>
  <si>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</si>
  <si>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</si>
  <si>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</si>
  <si>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</si>
  <si>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</si>
  <si>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</si>
  <si>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</si>
  <si>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</si>
  <si>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</si>
  <si>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</si>
  <si>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</si>
  <si>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</si>
  <si>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</si>
  <si>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</si>
  <si>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</si>
  <si>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</si>
  <si>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</si>
  <si>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</si>
  <si>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</si>
  <si>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</si>
  <si>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</si>
  <si>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</si>
  <si>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</si>
  <si>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</si>
  <si>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</si>
  <si>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</si>
  <si>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</si>
  <si>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</si>
  <si>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</si>
  <si>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</si>
  <si>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</si>
  <si>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</si>
  <si>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</si>
  <si>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</si>
  <si>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</si>
  <si>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</si>
  <si>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</si>
  <si>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</si>
  <si>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</si>
  <si>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</si>
  <si>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</si>
  <si>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</si>
  <si>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</si>
  <si>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</si>
  <si>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</si>
  <si>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</si>
  <si>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</si>
  <si>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</si>
  <si>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</si>
  <si>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</si>
  <si>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</si>
  <si>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</si>
  <si>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</si>
  <si>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</si>
  <si>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</si>
  <si>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</si>
  <si>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</si>
  <si>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</si>
  <si>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</si>
  <si>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</si>
  <si>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</si>
  <si>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</si>
  <si>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</si>
  <si>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</si>
  <si>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</si>
  <si>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</si>
  <si>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</si>
  <si>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</si>
  <si>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</si>
  <si>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</si>
  <si>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</si>
  <si>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</si>
  <si>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</si>
  <si>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</si>
  <si>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</si>
  <si>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</si>
  <si>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</si>
  <si>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</si>
  <si>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</si>
  <si>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</si>
  <si>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</si>
  <si>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</si>
  <si>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</si>
  <si>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</si>
  <si>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</si>
  <si>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</si>
  <si>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</si>
  <si>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</si>
  <si>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</si>
  <si>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</si>
  <si>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</si>
  <si>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</si>
  <si>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</si>
  <si>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</si>
  <si>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</si>
  <si>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</si>
  <si>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</si>
  <si>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</si>
  <si>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</si>
  <si>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</si>
  <si>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</si>
  <si>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</si>
  <si>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</si>
  <si>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</si>
  <si>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</si>
  <si>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</si>
  <si>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</si>
  <si>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</si>
  <si>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</si>
  <si>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</si>
  <si>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</si>
  <si>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</si>
  <si>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</si>
  <si>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</si>
  <si>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</si>
  <si>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</si>
  <si>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</si>
  <si>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</si>
  <si>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</si>
  <si>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</si>
  <si>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</si>
  <si>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</si>
  <si>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</si>
  <si>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</si>
  <si>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</si>
  <si>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</si>
  <si>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</si>
  <si>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</si>
  <si>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</si>
  <si>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</si>
  <si>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</si>
  <si>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</si>
  <si>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</si>
  <si>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</si>
  <si>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</si>
  <si>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</si>
  <si>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</si>
  <si>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</si>
  <si>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</si>
  <si>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</si>
  <si>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</si>
  <si>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</si>
  <si>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</si>
  <si>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</si>
  <si>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</si>
  <si>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</si>
  <si>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</si>
  <si>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</si>
  <si>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</si>
  <si>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</si>
  <si>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</si>
  <si>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</si>
  <si>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</si>
  <si>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</si>
  <si>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</si>
  <si>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</si>
  <si>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</si>
  <si>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</si>
  <si>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</si>
  <si>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</si>
  <si>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</si>
  <si>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</si>
  <si>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</si>
  <si>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</si>
  <si>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</si>
  <si>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</si>
  <si>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</si>
  <si>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</si>
  <si>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</si>
  <si>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</si>
  <si>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</si>
  <si>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</si>
  <si>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</si>
  <si>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</si>
  <si>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</si>
  <si>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</si>
  <si>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</si>
  <si>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</si>
  <si>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</si>
  <si>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</si>
  <si>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</si>
  <si>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</si>
  <si>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</si>
  <si>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</si>
  <si>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</si>
  <si>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</si>
  <si>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</si>
  <si>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</si>
  <si>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</si>
  <si>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</si>
  <si>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</si>
  <si>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</si>
  <si>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</si>
  <si>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</si>
  <si>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</si>
  <si>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</si>
  <si>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</si>
  <si>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</si>
  <si>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</si>
  <si>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</si>
  <si>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</si>
  <si>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</si>
  <si>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</si>
  <si>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</si>
  <si>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</si>
  <si>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</si>
  <si>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</si>
  <si>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</si>
  <si>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</si>
  <si>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</si>
  <si>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</si>
  <si>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</si>
  <si>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</si>
  <si>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</si>
  <si>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</si>
  <si>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</si>
  <si>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</si>
  <si>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</si>
  <si>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</si>
  <si>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</si>
  <si>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</si>
  <si>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</si>
  <si>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</si>
  <si>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</si>
  <si>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</si>
  <si>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</si>
  <si>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</si>
  <si>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</si>
  <si>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</si>
  <si>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</si>
  <si>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</si>
  <si>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</si>
  <si>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</si>
  <si>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</si>
  <si>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</si>
  <si>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</si>
  <si>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</si>
  <si>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</si>
  <si>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</si>
  <si>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</si>
  <si>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</si>
  <si>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</si>
  <si>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</si>
  <si>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</si>
  <si>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</si>
  <si>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</si>
  <si>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</si>
  <si>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</si>
  <si>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</si>
  <si>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</si>
  <si>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</si>
  <si>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</si>
  <si>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</si>
  <si>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</si>
  <si>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</si>
  <si>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</si>
  <si>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</si>
  <si>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</si>
  <si>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</si>
  <si>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</si>
  <si>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</si>
  <si>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</si>
  <si>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</si>
  <si>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</si>
  <si>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</si>
  <si>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</si>
  <si>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</si>
  <si>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</si>
  <si>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</si>
  <si>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</si>
  <si>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</si>
  <si>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</si>
  <si>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</si>
  <si>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</si>
  <si>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</si>
  <si>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</si>
  <si>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</si>
  <si>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</si>
  <si>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</si>
  <si>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</si>
  <si>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</si>
  <si>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</si>
  <si>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</si>
  <si>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</si>
  <si>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</si>
  <si>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</si>
  <si>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</si>
  <si>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</si>
  <si>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</si>
  <si>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</si>
  <si>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</si>
  <si>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</si>
  <si>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</si>
  <si>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</si>
  <si>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</si>
  <si>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</si>
  <si>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</si>
  <si>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</si>
  <si>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</si>
  <si>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</si>
  <si>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</si>
  <si>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</si>
  <si>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</si>
  <si>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</si>
  <si>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</si>
  <si>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</si>
  <si>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</si>
  <si>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</si>
  <si>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</si>
  <si>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</si>
  <si>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</si>
  <si>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</si>
  <si>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</si>
  <si>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</si>
  <si>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</si>
  <si>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</si>
  <si>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</si>
  <si>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</si>
  <si>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</si>
  <si>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</si>
  <si>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</si>
  <si>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</si>
  <si>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</si>
  <si>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</si>
  <si>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</si>
  <si>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</si>
  <si>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</si>
  <si>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</si>
  <si>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</si>
  <si>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</si>
  <si>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</si>
  <si>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</si>
  <si>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</si>
  <si>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</si>
  <si>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</si>
  <si>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</si>
  <si>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</si>
  <si>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</si>
  <si>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</si>
  <si>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</si>
  <si>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</si>
  <si>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</si>
  <si>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</si>
  <si>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</si>
  <si>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</si>
  <si>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</si>
  <si>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</si>
  <si>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</si>
  <si>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</si>
  <si>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</si>
  <si>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</si>
  <si>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</si>
  <si>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</si>
  <si>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</si>
  <si>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</si>
  <si>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</si>
  <si>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</si>
  <si>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</si>
  <si>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</si>
  <si>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</si>
  <si>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</si>
  <si>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</si>
  <si>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</si>
  <si>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</si>
  <si>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</si>
  <si>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</si>
  <si>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</si>
  <si>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</si>
  <si>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</si>
  <si>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</si>
  <si>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</si>
  <si>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</si>
  <si>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</si>
  <si>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</si>
  <si>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</si>
  <si>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</si>
  <si>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</si>
  <si>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</si>
  <si>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</si>
  <si>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</si>
  <si>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</si>
  <si>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</si>
  <si>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</si>
  <si>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</si>
  <si>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</si>
  <si>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</si>
  <si>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</si>
  <si>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</si>
  <si>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</si>
  <si>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</si>
  <si>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</si>
  <si>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</si>
  <si>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</si>
  <si>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</si>
  <si>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</si>
  <si>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</si>
  <si>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</si>
  <si>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</si>
  <si>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</si>
  <si>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</si>
  <si>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</si>
  <si>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</si>
  <si>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</si>
  <si>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</si>
  <si>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</si>
  <si>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</si>
  <si>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</si>
  <si>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</si>
  <si>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</si>
  <si>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</si>
  <si>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</si>
  <si>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</si>
  <si>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</si>
  <si>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</si>
  <si>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</si>
  <si>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</si>
  <si>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</si>
  <si>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</si>
  <si>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</si>
  <si>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</si>
  <si>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</si>
  <si>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</si>
  <si>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</si>
  <si>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</si>
  <si>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</si>
  <si>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</si>
  <si>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</si>
  <si>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</si>
  <si>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</si>
  <si>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</si>
  <si>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</si>
  <si>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</si>
  <si>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</si>
  <si>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</si>
  <si>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</si>
  <si>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</si>
  <si>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</si>
  <si>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</si>
  <si>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</si>
  <si>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</si>
  <si>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</si>
  <si>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</si>
  <si>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</si>
  <si>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</si>
  <si>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</si>
  <si>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</si>
  <si>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</si>
  <si>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</si>
  <si>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</si>
  <si>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</si>
  <si>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</si>
  <si>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</si>
  <si>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</si>
  <si>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</si>
  <si>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</si>
  <si>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</si>
  <si>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</si>
  <si>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</si>
  <si>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</si>
  <si>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</si>
  <si>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</si>
  <si>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</si>
  <si>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</si>
  <si>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</si>
  <si>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</si>
  <si>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</si>
  <si>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</si>
  <si>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</si>
  <si>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</si>
  <si>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</si>
  <si>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</si>
  <si>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</si>
  <si>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</si>
  <si>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</si>
  <si>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</si>
  <si>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</si>
  <si>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</si>
  <si>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</si>
  <si>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</si>
  <si>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</si>
  <si>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</si>
  <si>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</si>
  <si>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</si>
  <si>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</si>
  <si>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</si>
  <si>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</si>
  <si>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</si>
  <si>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</si>
  <si>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</si>
  <si>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</si>
  <si>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</si>
  <si>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</si>
  <si>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</si>
  <si>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</si>
  <si>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</si>
  <si>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</si>
  <si>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</si>
  <si>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</si>
  <si>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</si>
  <si>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</si>
  <si>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</si>
  <si>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</si>
  <si>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</si>
  <si>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</si>
  <si>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</si>
  <si>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</si>
  <si>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</si>
  <si>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</si>
  <si>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</si>
  <si>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</si>
  <si>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</si>
  <si>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</si>
  <si>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</si>
  <si>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</si>
  <si>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</si>
  <si>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</si>
  <si>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</si>
  <si>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</si>
  <si>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</si>
  <si>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</si>
  <si>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</si>
  <si>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</si>
  <si>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</si>
  <si>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</si>
  <si>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</si>
  <si>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</si>
  <si>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</si>
  <si>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</si>
  <si>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</si>
  <si>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</si>
  <si>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</si>
  <si>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</si>
  <si>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</si>
  <si>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</si>
  <si>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</si>
  <si>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</si>
  <si>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</si>
  <si>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</si>
  <si>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</si>
  <si>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</si>
  <si>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</si>
  <si>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</si>
  <si>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</si>
  <si>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</si>
  <si>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</si>
  <si>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</si>
  <si>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</si>
  <si>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</si>
  <si>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</si>
  <si>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</si>
  <si>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</si>
  <si>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</si>
  <si>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</si>
  <si>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</si>
  <si>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</si>
  <si>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</si>
  <si>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</si>
  <si>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</si>
  <si>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</si>
  <si>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</si>
  <si>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</si>
  <si>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</si>
  <si>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</si>
  <si>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</si>
  <si>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</si>
  <si>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</si>
  <si>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</si>
  <si>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</si>
  <si>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</si>
  <si>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</si>
  <si>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</si>
  <si>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</si>
  <si>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</si>
  <si>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</si>
  <si>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</si>
  <si>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</si>
  <si>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</si>
  <si>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</si>
  <si>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</si>
  <si>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</si>
  <si>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</si>
  <si>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</si>
  <si>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</si>
  <si>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</si>
  <si>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</si>
  <si>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</si>
  <si>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</si>
  <si>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</si>
  <si>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</si>
  <si>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</si>
  <si>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</si>
  <si>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</si>
  <si>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</si>
  <si>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</si>
  <si>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</si>
  <si>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</si>
  <si>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</si>
  <si>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</si>
  <si>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</si>
  <si>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</si>
  <si>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</si>
  <si>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</si>
  <si>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</si>
  <si>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</si>
  <si>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</si>
  <si>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</si>
  <si>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</si>
  <si>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</si>
  <si>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</si>
  <si>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</si>
  <si>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</si>
  <si>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</si>
  <si>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</si>
  <si>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</si>
  <si>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</si>
  <si>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</si>
  <si>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</si>
  <si>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</si>
  <si>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</si>
  <si>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</si>
  <si>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</si>
  <si>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</si>
  <si>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</si>
  <si>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</si>
  <si>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</si>
  <si>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</si>
  <si>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</si>
  <si>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</si>
  <si>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</si>
  <si>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</si>
  <si>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</si>
  <si>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</si>
  <si>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</si>
  <si>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</si>
  <si>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</si>
  <si>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</si>
  <si>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</si>
  <si>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</si>
  <si>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</si>
  <si>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</si>
  <si>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</si>
  <si>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</si>
  <si>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</si>
  <si>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</si>
  <si>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</si>
  <si>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</si>
  <si>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</si>
  <si>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</si>
  <si>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</si>
  <si>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</si>
  <si>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</si>
  <si>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</si>
  <si>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</si>
  <si>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</si>
  <si>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</si>
  <si>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</si>
  <si>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</si>
  <si>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</si>
  <si>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</si>
  <si>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</si>
  <si>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</si>
  <si>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</si>
  <si>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</si>
  <si>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</si>
  <si>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</si>
  <si>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</si>
  <si>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</si>
  <si>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</si>
  <si>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</si>
  <si>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</si>
  <si>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</si>
  <si>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</si>
  <si>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</si>
  <si>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</si>
  <si>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</si>
  <si>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</si>
  <si>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</si>
  <si>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</si>
  <si>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</si>
  <si>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</si>
  <si>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</si>
  <si>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</si>
  <si>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</si>
  <si>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</si>
  <si>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</si>
  <si>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</si>
  <si>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</si>
  <si>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</si>
  <si>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</si>
  <si>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</si>
  <si>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</si>
  <si>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</si>
  <si>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</si>
  <si>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</si>
  <si>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</si>
  <si>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</si>
  <si>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</si>
  <si>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</si>
  <si>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</si>
  <si>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</si>
  <si>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</si>
  <si>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</si>
  <si>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</si>
  <si>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</si>
  <si>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</si>
  <si>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</si>
  <si>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</si>
  <si>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</si>
  <si>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</si>
  <si>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</si>
  <si>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</si>
  <si>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</si>
  <si>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</si>
  <si>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</si>
  <si>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</si>
  <si>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</si>
  <si>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</si>
  <si>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</si>
  <si>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</si>
  <si>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</si>
  <si>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</si>
  <si>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</si>
  <si>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</si>
  <si>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</si>
  <si>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</si>
  <si>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</si>
  <si>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</si>
  <si>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</si>
  <si>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</si>
  <si>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</si>
  <si>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</si>
  <si>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</si>
  <si>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</si>
  <si>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</si>
  <si>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</si>
  <si>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</si>
  <si>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</si>
  <si>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</si>
  <si>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</si>
  <si>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</si>
  <si>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</si>
  <si>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</si>
  <si>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</si>
  <si>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</si>
  <si>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</si>
  <si>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</si>
  <si>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</si>
  <si>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</si>
  <si>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</si>
  <si>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</si>
  <si>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</si>
  <si>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</si>
  <si>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</si>
  <si>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</si>
  <si>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</si>
  <si>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</si>
  <si>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</si>
  <si>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</si>
  <si>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</si>
  <si>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</si>
  <si>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</si>
  <si>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</si>
  <si>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</si>
  <si>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</si>
  <si>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</si>
  <si>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</si>
  <si>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</si>
  <si>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</si>
  <si>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</si>
  <si>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</si>
  <si>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</si>
  <si>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</si>
  <si>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</si>
  <si>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</si>
  <si>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</si>
  <si>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</si>
  <si>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</si>
  <si>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</si>
  <si>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</si>
  <si>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</si>
  <si>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</si>
  <si>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</si>
  <si>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</si>
  <si>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</si>
  <si>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</si>
  <si>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</si>
  <si>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</si>
  <si>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</si>
  <si>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</si>
  <si>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</si>
  <si>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</si>
  <si>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</si>
  <si>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</si>
  <si>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</si>
  <si>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</si>
  <si>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</si>
  <si>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</si>
  <si>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</si>
  <si>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</si>
  <si>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</si>
  <si>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</si>
  <si>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</si>
  <si>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</si>
  <si>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</si>
  <si>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</si>
  <si>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</si>
  <si>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</si>
  <si>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</si>
  <si>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</si>
  <si>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</si>
  <si>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</si>
  <si>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</si>
  <si>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</si>
  <si>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</si>
  <si>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</si>
  <si>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</si>
  <si>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</si>
  <si>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</si>
  <si>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</si>
  <si>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</si>
  <si>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</si>
  <si>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</si>
  <si>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</si>
  <si>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</si>
  <si>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</si>
  <si>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</si>
  <si>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</si>
  <si>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</si>
  <si>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</si>
  <si>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</si>
  <si>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</si>
  <si>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</si>
  <si>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</si>
  <si>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</si>
  <si>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</si>
  <si>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</si>
  <si>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</si>
  <si>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</si>
  <si>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</si>
  <si>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</si>
  <si>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</si>
  <si>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</si>
  <si>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</si>
  <si>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</si>
  <si>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</si>
  <si>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</si>
  <si>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</si>
  <si>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</si>
  <si>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</si>
  <si>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</si>
  <si>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</si>
  <si>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</si>
  <si>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</si>
  <si>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</si>
  <si>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</si>
  <si>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</si>
  <si>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</si>
  <si>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</si>
  <si>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</si>
  <si>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</si>
  <si>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</si>
  <si>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</si>
  <si>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</si>
  <si>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</si>
  <si>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</si>
  <si>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</si>
  <si>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</si>
  <si>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</si>
  <si>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</si>
  <si>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</si>
  <si>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</si>
  <si>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</si>
  <si>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</si>
  <si>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</si>
  <si>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</si>
  <si>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</si>
  <si>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</si>
  <si>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</si>
  <si>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</si>
  <si>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</si>
  <si>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</si>
  <si>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</si>
  <si>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</si>
  <si>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</si>
  <si>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</si>
  <si>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</si>
  <si>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</si>
  <si>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</si>
  <si>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</si>
  <si>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</si>
  <si>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</si>
  <si>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</si>
  <si>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</si>
  <si>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</si>
  <si>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</si>
  <si>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</si>
  <si>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</si>
  <si>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</si>
  <si>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</si>
  <si>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</si>
  <si>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</si>
  <si>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</si>
  <si>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</si>
  <si>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</si>
  <si>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</si>
  <si>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</si>
  <si>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</si>
  <si>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</si>
  <si>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</si>
  <si>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</si>
  <si>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</si>
  <si>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</si>
  <si>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</si>
  <si>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</si>
  <si>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</si>
  <si>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</si>
  <si>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</si>
  <si>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</si>
  <si>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</si>
  <si>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</si>
  <si>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</si>
  <si>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</si>
  <si>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</si>
  <si>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</si>
  <si>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</si>
  <si>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</si>
  <si>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</si>
  <si>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</si>
  <si>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</si>
  <si>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</si>
  <si>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</si>
  <si>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</si>
  <si>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</si>
  <si>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</si>
  <si>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</si>
  <si>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</si>
  <si>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</si>
  <si>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</si>
  <si>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</si>
  <si>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</si>
  <si>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</si>
  <si>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</si>
  <si>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</si>
  <si>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</si>
  <si>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</si>
  <si>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</si>
  <si>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</si>
  <si>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</si>
  <si>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</si>
  <si>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</si>
  <si>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</si>
  <si>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</si>
  <si>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</si>
  <si>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</si>
  <si>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</si>
  <si>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</si>
  <si>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</si>
  <si>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</si>
  <si>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</si>
  <si>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</si>
  <si>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</si>
  <si>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</si>
  <si>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</si>
  <si>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</si>
  <si>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</si>
  <si>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</si>
  <si>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</si>
  <si>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</si>
  <si>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</si>
  <si>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</si>
  <si>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</si>
  <si>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</si>
  <si>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</si>
  <si>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</si>
  <si>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</si>
  <si>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</si>
  <si>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</si>
  <si>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</si>
  <si>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</si>
  <si>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</si>
  <si>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</si>
  <si>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</si>
  <si>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</si>
  <si>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</si>
  <si>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</si>
  <si>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</si>
  <si>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</si>
  <si>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</si>
  <si>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</si>
  <si>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</si>
  <si>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</si>
  <si>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</si>
  <si>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</si>
  <si>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</si>
  <si>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</si>
  <si>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</si>
  <si>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</si>
  <si>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</si>
  <si>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</si>
  <si>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</si>
  <si>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</si>
  <si>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</si>
  <si>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</si>
  <si>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</si>
  <si>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</si>
  <si>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</si>
  <si>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</si>
  <si>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</si>
  <si>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</si>
  <si>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</si>
  <si>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</si>
  <si>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</si>
  <si>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</si>
  <si>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</si>
  <si>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</si>
  <si>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</si>
  <si>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</si>
  <si>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</si>
  <si>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</si>
  <si>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</si>
  <si>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</si>
  <si>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</si>
  <si>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</si>
  <si>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</si>
  <si>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</si>
  <si>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</si>
  <si>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</si>
  <si>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</si>
  <si>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</si>
  <si>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</si>
  <si>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</si>
  <si>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</si>
  <si>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</si>
  <si>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</si>
  <si>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</si>
  <si>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</si>
  <si>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</si>
  <si>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</si>
  <si>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</si>
  <si>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</si>
  <si>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</si>
  <si>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</si>
  <si>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</si>
  <si>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</si>
  <si>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</si>
  <si>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</si>
  <si>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</si>
  <si>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</si>
  <si>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</si>
  <si>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</si>
  <si>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</si>
  <si>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</si>
  <si>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</si>
  <si>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</si>
  <si>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</si>
  <si>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</si>
  <si>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</si>
  <si>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</si>
  <si>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</si>
  <si>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</si>
  <si>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</si>
  <si>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</si>
  <si>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</si>
  <si>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</si>
  <si>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</si>
  <si>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</si>
  <si>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</si>
  <si>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</si>
  <si>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</si>
  <si>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</si>
  <si>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</si>
  <si>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</si>
  <si>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</si>
  <si>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</si>
  <si>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</si>
  <si>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</si>
  <si>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</si>
  <si>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</si>
  <si>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</si>
  <si>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</si>
  <si>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</si>
  <si>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</si>
  <si>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</si>
  <si>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</si>
  <si>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</si>
  <si>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</si>
  <si>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</si>
  <si>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</si>
  <si>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</si>
  <si>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</si>
  <si>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</si>
  <si>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</si>
  <si>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</si>
  <si>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</si>
  <si>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</si>
  <si>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</si>
  <si>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</si>
  <si>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</si>
  <si>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</si>
  <si>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</si>
  <si>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</si>
  <si>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</si>
  <si>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</si>
  <si>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</si>
  <si>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</si>
  <si>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</si>
  <si>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</si>
  <si>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</si>
  <si>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</si>
  <si>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</si>
  <si>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</si>
  <si>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</si>
  <si>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</si>
  <si>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</si>
  <si>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</si>
  <si>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</si>
  <si>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</si>
  <si>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</si>
  <si>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</si>
  <si>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</si>
  <si>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</si>
  <si>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</si>
  <si>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</si>
  <si>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</si>
  <si>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</si>
  <si>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</si>
  <si>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</si>
  <si>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</si>
  <si>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</si>
  <si>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</si>
  <si>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</si>
  <si>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</si>
  <si>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</si>
  <si>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</si>
  <si>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</si>
  <si>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</si>
  <si>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</si>
  <si>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</si>
  <si>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</si>
  <si>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</si>
  <si>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</si>
  <si>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</si>
  <si>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</si>
  <si>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</si>
  <si>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</si>
  <si>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</si>
  <si>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</si>
  <si>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</si>
  <si>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</si>
  <si>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</si>
  <si>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</si>
  <si>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</si>
  <si>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</si>
  <si>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</si>
  <si>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</si>
  <si>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</si>
  <si>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</si>
  <si>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</si>
  <si>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</si>
  <si>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</si>
  <si>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</si>
  <si>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</si>
  <si>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</si>
  <si>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</si>
  <si>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</si>
  <si>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</si>
  <si>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</si>
  <si>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</si>
  <si>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</si>
  <si>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</si>
  <si>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</si>
  <si>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</si>
  <si>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</si>
  <si>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</si>
  <si>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</si>
  <si>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</si>
  <si>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</si>
  <si>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</si>
  <si>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</si>
  <si>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</si>
  <si>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</si>
  <si>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</si>
  <si>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</si>
  <si>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</si>
  <si>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</si>
  <si>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</si>
  <si>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</si>
  <si>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</si>
  <si>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</si>
  <si>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</si>
  <si>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</si>
  <si>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</si>
  <si>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</si>
  <si>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</si>
  <si>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</si>
  <si>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</si>
  <si>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</si>
  <si>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</si>
  <si>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</si>
  <si>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</si>
  <si>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</si>
  <si>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</si>
  <si>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</si>
  <si>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</si>
  <si>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</si>
  <si>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</si>
  <si>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</si>
  <si>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</si>
  <si>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</si>
  <si>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</si>
  <si>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</si>
  <si>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</si>
  <si>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</si>
  <si>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</si>
  <si>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</si>
  <si>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</si>
  <si>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</si>
  <si>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</si>
  <si>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</si>
  <si>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</si>
  <si>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</si>
  <si>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</si>
  <si>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</si>
  <si>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</si>
  <si>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</si>
  <si>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</si>
  <si>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</si>
  <si>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</si>
  <si>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</si>
  <si>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</si>
  <si>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</si>
  <si>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</si>
  <si>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</si>
  <si>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</si>
  <si>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</si>
  <si>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</si>
  <si>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</si>
  <si>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</si>
  <si>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</si>
  <si>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</si>
  <si>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</si>
  <si>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</si>
  <si>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</si>
  <si>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</si>
  <si>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</si>
  <si>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</si>
  <si>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</si>
  <si>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</si>
  <si>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</si>
  <si>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</si>
  <si>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</si>
  <si>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</si>
  <si>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</si>
  <si>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</si>
  <si>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</si>
  <si>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</si>
  <si>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</si>
  <si>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</si>
  <si>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</si>
  <si>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</si>
  <si>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</si>
  <si>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</si>
  <si>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</si>
  <si>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</si>
  <si>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</si>
  <si>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</si>
  <si>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</si>
  <si>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</si>
  <si>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</si>
  <si>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</si>
  <si>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</si>
  <si>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</si>
  <si>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</si>
  <si>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</si>
  <si>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</si>
  <si>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</si>
  <si>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</si>
  <si>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</si>
  <si>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</si>
  <si>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</si>
  <si>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</si>
  <si>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</si>
  <si>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</si>
  <si>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</si>
  <si>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</si>
  <si>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</si>
  <si>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</si>
  <si>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</si>
  <si>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</si>
  <si>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</si>
  <si>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</si>
  <si>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</si>
  <si>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</si>
  <si>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</si>
  <si>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</si>
  <si>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</si>
  <si>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</si>
  <si>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</si>
  <si>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</si>
  <si>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</si>
  <si>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</si>
  <si>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</si>
  <si>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</si>
  <si>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</si>
  <si>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</si>
  <si>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</si>
  <si>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</si>
  <si>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</si>
  <si>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</si>
  <si>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</si>
  <si>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</si>
  <si>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</si>
  <si>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</si>
  <si>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</si>
  <si>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</si>
  <si>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</si>
  <si>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</si>
  <si>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</si>
  <si>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</si>
  <si>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</si>
  <si>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</si>
  <si>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</si>
  <si>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</si>
  <si>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</si>
  <si>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</si>
  <si>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</si>
  <si>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</si>
  <si>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</si>
  <si>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</si>
  <si>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</si>
  <si>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</si>
  <si>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</si>
  <si>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</si>
  <si>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</si>
  <si>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</si>
  <si>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</si>
  <si>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</si>
  <si>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</si>
  <si>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</si>
  <si>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</si>
  <si>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</si>
  <si>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</si>
  <si>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</si>
  <si>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</si>
  <si>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</si>
  <si>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</si>
  <si>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</si>
  <si>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</si>
  <si>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</si>
  <si>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</si>
  <si>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</si>
  <si>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</si>
  <si>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</si>
  <si>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</si>
  <si>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</si>
  <si>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</si>
  <si>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</si>
  <si>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</si>
  <si>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</si>
  <si>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</si>
  <si>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</si>
  <si>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</si>
  <si>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</si>
  <si>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</si>
  <si>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</si>
  <si>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</si>
  <si>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</si>
  <si>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</si>
  <si>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</si>
  <si>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</si>
  <si>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</si>
  <si>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</si>
  <si>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</si>
  <si>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</si>
  <si>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</si>
  <si>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</si>
  <si>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</si>
  <si>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</si>
  <si>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</si>
  <si>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</si>
  <si>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</si>
  <si>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</si>
  <si>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</si>
  <si>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</si>
  <si>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</si>
  <si>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</si>
  <si>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</si>
  <si>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</si>
  <si>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</si>
  <si>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</si>
  <si>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</si>
  <si>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</si>
  <si>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</si>
  <si>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</si>
  <si>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</si>
  <si>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</si>
  <si>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</si>
  <si>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</si>
  <si>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</si>
  <si>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</si>
  <si>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</si>
  <si>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</si>
  <si>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</si>
  <si>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</si>
  <si>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</si>
  <si>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</si>
  <si>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</si>
  <si>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</si>
  <si>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</si>
  <si>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</si>
  <si>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</si>
  <si>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</si>
  <si>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</si>
  <si>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</si>
  <si>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</si>
  <si>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</si>
  <si>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</si>
  <si>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</si>
  <si>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</si>
  <si>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</si>
  <si>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</si>
  <si>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</si>
  <si>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</si>
  <si>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</si>
  <si>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</si>
  <si>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</si>
  <si>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</si>
  <si>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</si>
  <si>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</si>
  <si>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</si>
  <si>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</si>
  <si>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</si>
  <si>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</si>
  <si>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</si>
  <si>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</si>
  <si>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</si>
  <si>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</si>
  <si>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</si>
  <si>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</si>
  <si>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</si>
  <si>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</si>
  <si>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</si>
  <si>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</si>
  <si>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</si>
  <si>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</si>
  <si>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</si>
  <si>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</si>
  <si>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</si>
  <si>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</si>
  <si>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</si>
  <si>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</si>
  <si>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</si>
  <si>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</si>
  <si>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</si>
  <si>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</si>
  <si>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</si>
  <si>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</si>
  <si>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</si>
  <si>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</si>
  <si>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</si>
  <si>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</si>
  <si>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</si>
  <si>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</si>
  <si>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</si>
  <si>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</si>
  <si>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</si>
  <si>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</si>
  <si>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</si>
  <si>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</si>
  <si>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</si>
  <si>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</si>
  <si>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</si>
  <si>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</si>
  <si>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</si>
  <si>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</si>
  <si>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</si>
  <si>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</si>
  <si>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</si>
  <si>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</si>
  <si>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</si>
  <si>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</si>
  <si>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</si>
  <si>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</si>
  <si>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</si>
  <si>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</si>
  <si>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</si>
  <si>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</si>
  <si>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</si>
  <si>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</si>
  <si>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</si>
  <si>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</si>
  <si>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</si>
  <si>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</si>
  <si>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</si>
  <si>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</si>
  <si>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</si>
  <si>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</si>
  <si>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</si>
  <si>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</si>
  <si>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</si>
  <si>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</si>
  <si>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</si>
  <si>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</si>
  <si>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</si>
  <si>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</si>
  <si>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</si>
  <si>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</si>
  <si>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</si>
  <si>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</si>
  <si>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</si>
  <si>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</si>
  <si>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</si>
  <si>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</si>
  <si>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</si>
  <si>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</si>
  <si>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</si>
  <si>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</si>
  <si>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</si>
  <si>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</si>
  <si>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</si>
  <si>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</si>
  <si>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</si>
  <si>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</si>
  <si>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</si>
  <si>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</si>
  <si>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</si>
  <si>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</si>
  <si>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</si>
  <si>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</si>
  <si>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</si>
  <si>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</si>
  <si>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</si>
  <si>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</si>
  <si>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</si>
  <si>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</si>
  <si>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</si>
  <si>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</si>
  <si>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</si>
  <si>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</si>
  <si>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</si>
  <si>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</si>
  <si>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</si>
  <si>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</si>
  <si>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</si>
  <si>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</si>
  <si>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</si>
  <si>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</si>
  <si>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</si>
  <si>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</si>
  <si>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</si>
  <si>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</si>
  <si>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</si>
  <si>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</si>
  <si>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</si>
  <si>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</si>
  <si>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</si>
  <si>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</si>
  <si>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</si>
  <si>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</si>
  <si>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</si>
  <si>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</si>
  <si>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</si>
  <si>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</si>
  <si>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</si>
  <si>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</si>
  <si>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</si>
  <si>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</si>
  <si>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</si>
  <si>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</si>
  <si>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</si>
  <si>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</si>
  <si>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</si>
  <si>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</si>
  <si>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</si>
  <si>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</si>
  <si>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</si>
  <si>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</si>
  <si>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</si>
  <si>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</si>
  <si>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</si>
  <si>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</si>
  <si>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</si>
  <si>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</si>
  <si>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</si>
  <si>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</si>
  <si>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</si>
  <si>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</si>
  <si>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</si>
  <si>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</si>
  <si>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</si>
  <si>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</si>
  <si>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</si>
  <si>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</si>
  <si>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</si>
  <si>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</si>
  <si>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</si>
  <si>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</si>
  <si>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</si>
  <si>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</si>
  <si>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</si>
  <si>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</si>
  <si>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</si>
  <si>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</si>
  <si>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</si>
  <si>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</si>
  <si>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</si>
  <si>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</si>
  <si>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</si>
  <si>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</si>
  <si>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</si>
  <si>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</si>
  <si>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</si>
  <si>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</si>
  <si>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</si>
  <si>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</si>
  <si>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</si>
  <si>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</si>
  <si>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</si>
  <si>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</si>
  <si>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</si>
  <si>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</si>
  <si>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</si>
  <si>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</si>
  <si>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</si>
  <si>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</si>
  <si>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</si>
  <si>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</si>
  <si>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</si>
  <si>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</si>
  <si>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</si>
  <si>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</si>
  <si>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</si>
  <si>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</si>
  <si>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</si>
  <si>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</si>
  <si>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</si>
  <si>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</si>
  <si>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</si>
  <si>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</si>
  <si>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</si>
  <si>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</si>
  <si>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</si>
  <si>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</si>
  <si>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</si>
  <si>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</si>
  <si>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</si>
  <si>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</si>
  <si>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</si>
  <si>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</si>
  <si>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</si>
  <si>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</si>
  <si>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</si>
  <si>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</si>
  <si>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</si>
  <si>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</si>
  <si>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</si>
  <si>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</si>
  <si>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</si>
  <si>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</si>
  <si>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</si>
  <si>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</si>
  <si>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</si>
  <si>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</si>
  <si>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</si>
  <si>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</si>
  <si>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</si>
  <si>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</si>
  <si>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</si>
  <si>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</si>
  <si>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</si>
  <si>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</si>
  <si>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</si>
  <si>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</si>
  <si>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</si>
  <si>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</si>
  <si>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</si>
  <si>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</si>
  <si>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</si>
  <si>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</si>
  <si>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</si>
  <si>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</si>
  <si>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</si>
  <si>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</si>
  <si>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</si>
  <si>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</si>
  <si>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</si>
  <si>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</si>
  <si>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</si>
  <si>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</si>
  <si>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</si>
  <si>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</si>
  <si>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</si>
  <si>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</si>
  <si>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</si>
  <si>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</si>
  <si>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</si>
  <si>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</si>
  <si>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</si>
  <si>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</si>
  <si>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</si>
  <si>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</si>
  <si>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</si>
  <si>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</si>
  <si>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</si>
  <si>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</si>
  <si>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</si>
  <si>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</si>
  <si>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</si>
  <si>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</si>
  <si>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</si>
  <si>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</si>
  <si>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</si>
  <si>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</si>
  <si>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</si>
  <si>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</si>
  <si>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</si>
  <si>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</si>
  <si>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</si>
  <si>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</si>
  <si>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</si>
  <si>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</si>
  <si>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</si>
  <si>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</si>
  <si>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</si>
  <si>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</si>
  <si>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</si>
  <si>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</si>
  <si>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</si>
  <si>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</si>
  <si>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</si>
  <si>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</si>
  <si>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</si>
  <si>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</si>
  <si>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</si>
  <si>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</si>
  <si>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</si>
  <si>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</si>
  <si>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</si>
  <si>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</si>
  <si>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</si>
  <si>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</si>
  <si>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</si>
  <si>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</si>
  <si>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</si>
  <si>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</si>
  <si>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</si>
  <si>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</si>
  <si>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</si>
  <si>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</si>
  <si>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</si>
  <si>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</si>
  <si>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</si>
  <si>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</si>
  <si>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</si>
  <si>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</si>
  <si>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</si>
  <si>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</si>
  <si>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</si>
  <si>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</si>
  <si>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</si>
  <si>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</si>
  <si>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</si>
  <si>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</si>
  <si>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</si>
  <si>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</si>
  <si>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</si>
  <si>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</si>
  <si>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</si>
  <si>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</si>
  <si>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</si>
  <si>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</si>
  <si>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</si>
  <si>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</si>
  <si>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</si>
  <si>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</si>
  <si>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</si>
  <si>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</si>
  <si>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</si>
  <si>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</si>
  <si>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</si>
  <si>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</si>
  <si>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</si>
  <si>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</si>
  <si>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</si>
  <si>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</si>
  <si>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</si>
  <si>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</si>
  <si>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</si>
  <si>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</si>
  <si>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</si>
  <si>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</si>
  <si>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</si>
  <si>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</si>
  <si>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</si>
  <si>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</si>
  <si>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</si>
  <si>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</si>
  <si>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</si>
  <si>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</si>
  <si>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</si>
  <si>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</si>
  <si>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</si>
  <si>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</si>
  <si>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</si>
  <si>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</si>
  <si>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</si>
  <si>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</si>
  <si>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</si>
  <si>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</si>
  <si>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</si>
  <si>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</si>
  <si>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</si>
  <si>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</si>
  <si>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</si>
  <si>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</si>
  <si>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</si>
  <si>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</si>
  <si>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</si>
  <si>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</si>
  <si>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</si>
  <si>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</si>
  <si>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</si>
  <si>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</si>
  <si>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</si>
  <si>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</si>
  <si>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</si>
  <si>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</si>
  <si>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</si>
  <si>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</si>
  <si>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</si>
  <si>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</si>
  <si>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</si>
  <si>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</si>
  <si>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</si>
  <si>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</si>
  <si>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</si>
  <si>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</si>
  <si>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</si>
  <si>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</si>
  <si>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</si>
  <si>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</si>
  <si>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</si>
  <si>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</si>
  <si>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</si>
  <si>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</si>
  <si>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</si>
  <si>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</si>
  <si>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</si>
  <si>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</si>
  <si>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</si>
  <si>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</si>
  <si>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</si>
  <si>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</si>
  <si>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</si>
  <si>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</si>
  <si>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</si>
  <si>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</si>
  <si>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</si>
  <si>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</si>
  <si>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</si>
  <si>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</si>
  <si>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</si>
  <si>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</si>
  <si>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</si>
  <si>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</si>
  <si>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</si>
  <si>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</si>
  <si>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</si>
  <si>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</si>
  <si>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</si>
  <si>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</si>
  <si>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</si>
  <si>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</si>
  <si>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</si>
  <si>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</si>
  <si>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</si>
  <si>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</si>
  <si>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</si>
  <si>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</si>
  <si>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</si>
  <si>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</si>
  <si>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</si>
  <si>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</si>
  <si>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</si>
  <si>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</si>
  <si>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</si>
  <si>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</si>
  <si>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</si>
  <si>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</si>
  <si>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</si>
  <si>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</si>
  <si>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</si>
  <si>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</si>
  <si>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</si>
  <si>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</si>
  <si>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</si>
  <si>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</si>
  <si>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</si>
  <si>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</si>
  <si>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</si>
  <si>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</si>
  <si>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</si>
  <si>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</si>
  <si>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</si>
  <si>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</si>
  <si>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</si>
  <si>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</si>
  <si>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</si>
  <si>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</si>
  <si>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</si>
  <si>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</si>
  <si>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</si>
  <si>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</si>
  <si>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</si>
  <si>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</si>
  <si>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</si>
  <si>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</si>
  <si>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</si>
  <si>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</si>
  <si>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</si>
  <si>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</si>
  <si>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</si>
  <si>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</si>
  <si>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</si>
  <si>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</si>
  <si>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</si>
  <si>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</si>
  <si>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</si>
  <si>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</si>
  <si>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</si>
  <si>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</si>
  <si>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</si>
  <si>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</si>
  <si>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</si>
  <si>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</si>
  <si>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</si>
  <si>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</si>
  <si>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</si>
  <si>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</si>
  <si>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</si>
  <si>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</si>
  <si>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</si>
  <si>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</si>
  <si>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</si>
  <si>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</si>
  <si>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</si>
  <si>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</si>
  <si>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</si>
  <si>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</si>
  <si>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</si>
  <si>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</si>
  <si>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</si>
  <si>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</si>
  <si>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</si>
  <si>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</si>
  <si>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</si>
  <si>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</si>
  <si>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</si>
  <si>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</si>
  <si>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</si>
  <si>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</si>
  <si>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</si>
  <si>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</si>
  <si>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</si>
  <si>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</si>
  <si>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</si>
  <si>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</si>
  <si>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</si>
  <si>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</si>
  <si>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</si>
  <si>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</si>
  <si>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</si>
  <si>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</si>
  <si>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</si>
  <si>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</si>
  <si>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</si>
  <si>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</si>
  <si>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</si>
  <si>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</si>
  <si>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</si>
  <si>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</si>
  <si>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</si>
  <si>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</si>
  <si>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</si>
  <si>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</si>
  <si>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</si>
  <si>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</si>
  <si>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</si>
  <si>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</si>
  <si>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</si>
  <si>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</si>
  <si>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</si>
  <si>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</si>
  <si>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</si>
  <si>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</si>
  <si>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</si>
  <si>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</si>
  <si>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</si>
  <si>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</si>
  <si>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</si>
  <si>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</si>
  <si>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</si>
  <si>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</si>
  <si>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</si>
  <si>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</si>
  <si>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</si>
  <si>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</si>
  <si>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</si>
  <si>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</si>
  <si>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</si>
  <si>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</si>
  <si>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</si>
  <si>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</si>
  <si>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</si>
  <si>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</si>
  <si>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</si>
  <si>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</si>
  <si>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</si>
  <si>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</si>
  <si>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</si>
  <si>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</si>
  <si>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</si>
  <si>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</si>
  <si>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</si>
  <si>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</si>
  <si>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</si>
  <si>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</si>
  <si>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</si>
  <si>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</si>
  <si>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</si>
  <si>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</si>
  <si>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</si>
  <si>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</si>
  <si>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</si>
  <si>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</si>
  <si>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</si>
  <si>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</si>
  <si>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</si>
  <si>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</si>
  <si>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</si>
  <si>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</si>
  <si>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</si>
  <si>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</si>
  <si>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</si>
  <si>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</si>
  <si>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</si>
  <si>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</si>
  <si>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</si>
  <si>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</si>
  <si>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</si>
  <si>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</si>
  <si>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</si>
  <si>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</si>
  <si>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</si>
  <si>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</si>
  <si>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</si>
  <si>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</si>
  <si>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</si>
  <si>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</si>
  <si>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</si>
  <si>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</si>
  <si>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</si>
  <si>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</si>
  <si>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</si>
  <si>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</si>
  <si>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</si>
  <si>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</si>
  <si>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</si>
  <si>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</si>
  <si>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</si>
  <si>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</si>
  <si>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</si>
  <si>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</si>
  <si>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</si>
  <si>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</si>
  <si>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</si>
  <si>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</si>
  <si>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</si>
  <si>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</si>
  <si>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</si>
  <si>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</si>
  <si>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</si>
  <si>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</si>
  <si>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</si>
  <si>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</si>
  <si>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</si>
  <si>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</si>
  <si>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</si>
  <si>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</si>
  <si>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</si>
  <si>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</si>
  <si>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</si>
  <si>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</si>
  <si>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</si>
  <si>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</si>
  <si>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</si>
  <si>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</si>
  <si>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</si>
  <si>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</si>
  <si>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</si>
  <si>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</si>
  <si>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</si>
  <si>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</si>
  <si>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</si>
  <si>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</si>
  <si>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</si>
  <si>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</si>
  <si>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</si>
  <si>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</si>
  <si>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</si>
  <si>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</si>
  <si>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</si>
  <si>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</si>
  <si>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</si>
  <si>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</si>
  <si>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</si>
  <si>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</si>
  <si>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</si>
  <si>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</si>
  <si>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</si>
  <si>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</si>
  <si>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</si>
  <si>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</si>
  <si>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</si>
  <si>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</si>
  <si>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</si>
  <si>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</si>
  <si>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</si>
  <si>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</si>
  <si>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</si>
  <si>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</si>
  <si>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</si>
  <si>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</si>
  <si>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</si>
  <si>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</si>
  <si>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</si>
  <si>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</si>
  <si>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</si>
  <si>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</si>
  <si>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</si>
  <si>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</si>
  <si>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</si>
  <si>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</si>
  <si>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</si>
  <si>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</si>
  <si>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</si>
  <si>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</si>
  <si>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</si>
  <si>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</si>
  <si>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</si>
  <si>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</si>
  <si>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</si>
  <si>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</si>
  <si>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</si>
  <si>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</si>
  <si>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</si>
  <si>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</si>
  <si>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</si>
  <si>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</si>
  <si>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</si>
  <si>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</si>
  <si>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</si>
  <si>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</si>
  <si>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</si>
  <si>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</si>
  <si>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</si>
  <si>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</si>
  <si>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</si>
  <si>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</si>
  <si>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</si>
  <si>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</si>
  <si>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</si>
  <si>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</si>
  <si>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</si>
  <si>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</si>
  <si>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</si>
  <si>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</si>
  <si>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</si>
  <si>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</si>
  <si>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</si>
  <si>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</si>
  <si>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</si>
  <si>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</si>
  <si>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</si>
  <si>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</si>
  <si>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</si>
  <si>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</si>
  <si>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</si>
  <si>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</si>
  <si>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</si>
  <si>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</si>
  <si>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</si>
  <si>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</si>
  <si>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</si>
  <si>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</si>
  <si>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</si>
  <si>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</si>
  <si>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</si>
  <si>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</si>
  <si>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</si>
  <si>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</si>
  <si>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</si>
  <si>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</si>
  <si>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</si>
  <si>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</si>
  <si>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</si>
  <si>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</si>
  <si>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</si>
  <si>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</si>
  <si>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</si>
  <si>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</si>
  <si>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</si>
  <si>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</si>
  <si>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</si>
  <si>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</si>
  <si>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</si>
  <si>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</si>
  <si>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</si>
  <si>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</si>
  <si>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</si>
  <si>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</si>
  <si>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</si>
  <si>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</si>
  <si>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</si>
  <si>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</si>
  <si>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</si>
  <si>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</si>
  <si>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</si>
  <si>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</si>
  <si>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</si>
  <si>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</si>
  <si>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</si>
  <si>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</si>
  <si>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</si>
  <si>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</si>
  <si>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</si>
  <si>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</si>
  <si>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</si>
  <si>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</si>
  <si>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</si>
  <si>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</si>
  <si>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</si>
  <si>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</si>
  <si>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</si>
  <si>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</si>
  <si>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</si>
  <si>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</si>
  <si>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</si>
  <si>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</si>
  <si>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</si>
  <si>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</si>
  <si>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</si>
  <si>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</si>
  <si>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</si>
  <si>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</si>
  <si>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</si>
  <si>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</si>
  <si>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</si>
  <si>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</si>
  <si>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</si>
  <si>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</si>
  <si>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</si>
  <si>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</si>
  <si>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</si>
  <si>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</si>
  <si>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</si>
  <si>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</si>
  <si>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</si>
  <si>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</si>
  <si>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</si>
  <si>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</si>
  <si>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</si>
  <si>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</si>
  <si>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</si>
  <si>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</si>
  <si>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</si>
  <si>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</si>
  <si>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</si>
  <si>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</si>
  <si>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</si>
  <si>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</si>
  <si>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</si>
  <si>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</si>
  <si>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</si>
  <si>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</si>
  <si>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</si>
  <si>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</si>
  <si>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</si>
  <si>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</si>
  <si>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</si>
  <si>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</si>
  <si>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</si>
  <si>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</si>
  <si>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</si>
  <si>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</si>
  <si>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</si>
  <si>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</si>
  <si>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</si>
  <si>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</si>
  <si>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</si>
  <si>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</si>
  <si>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</si>
  <si>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</si>
  <si>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</si>
  <si>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</si>
  <si>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</si>
  <si>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</si>
  <si>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</si>
  <si>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</si>
  <si>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</si>
  <si>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</si>
  <si>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</si>
  <si>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</si>
  <si>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</si>
  <si>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</si>
  <si>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</si>
  <si>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</si>
  <si>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</si>
  <si>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</si>
  <si>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</si>
  <si>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</si>
  <si>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</si>
  <si>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</si>
  <si>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</si>
  <si>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</si>
  <si>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</si>
  <si>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</si>
  <si>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</si>
  <si>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</si>
  <si>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</si>
  <si>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</si>
  <si>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</si>
  <si>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</si>
  <si>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</si>
  <si>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</si>
  <si>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</si>
  <si>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</si>
  <si>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</si>
  <si>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</si>
  <si>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</si>
  <si>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</si>
  <si>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</si>
  <si>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</si>
  <si>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</si>
  <si>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</si>
  <si>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</si>
  <si>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</si>
  <si>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</si>
  <si>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</si>
  <si>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</si>
  <si>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</si>
  <si>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</si>
  <si>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</si>
  <si>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</si>
  <si>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</si>
  <si>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</si>
  <si>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</si>
  <si>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</si>
  <si>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</si>
  <si>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</si>
  <si>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</si>
  <si>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</si>
  <si>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</si>
  <si>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</si>
  <si>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</si>
  <si>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</si>
  <si>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</si>
  <si>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</si>
  <si>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</si>
  <si>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</si>
  <si>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</si>
  <si>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</si>
  <si>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</si>
  <si>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</si>
  <si>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</si>
  <si>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</si>
  <si>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</si>
  <si>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</si>
  <si>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</si>
  <si>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</si>
  <si>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</si>
  <si>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</si>
  <si>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</si>
  <si>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</si>
  <si>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</si>
  <si>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</si>
  <si>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</si>
  <si>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</si>
  <si>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</si>
  <si>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</si>
  <si>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</si>
  <si>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</si>
  <si>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</si>
  <si>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</si>
  <si>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</si>
  <si>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</si>
  <si>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</si>
  <si>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</si>
  <si>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</si>
  <si>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</si>
  <si>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</si>
  <si>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</si>
  <si>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</si>
  <si>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</si>
  <si>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</si>
  <si>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</si>
  <si>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</si>
  <si>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</si>
  <si>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</si>
  <si>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</si>
  <si>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</si>
  <si>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</si>
  <si>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</si>
  <si>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</si>
  <si>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</si>
  <si>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</si>
  <si>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</si>
  <si>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</si>
  <si>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</si>
  <si>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</si>
  <si>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</si>
  <si>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</si>
  <si>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</si>
  <si>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</si>
  <si>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</si>
  <si>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</si>
  <si>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</si>
  <si>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</si>
  <si>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</si>
  <si>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</si>
  <si>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</si>
  <si>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</si>
  <si>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</si>
  <si>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</si>
  <si>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</si>
  <si>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</si>
  <si>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</si>
  <si>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</si>
  <si>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</si>
  <si>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</si>
  <si>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</si>
  <si>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</si>
  <si>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</si>
  <si>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</si>
  <si>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</si>
  <si>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</si>
  <si>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</si>
  <si>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</si>
  <si>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</si>
  <si>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</si>
  <si>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</si>
  <si>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</si>
  <si>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</si>
  <si>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</si>
  <si>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</si>
  <si>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</si>
  <si>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</si>
  <si>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</si>
  <si>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</si>
  <si>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</si>
  <si>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</si>
  <si>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</si>
  <si>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</si>
  <si>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</si>
  <si>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</si>
  <si>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</si>
  <si>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</si>
  <si>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</si>
  <si>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</si>
  <si>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</si>
  <si>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</si>
  <si>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</si>
  <si>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</si>
  <si>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</si>
  <si>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</si>
  <si>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</si>
  <si>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</si>
  <si>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</si>
  <si>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</si>
  <si>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</si>
  <si>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</si>
  <si>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</si>
  <si>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</si>
  <si>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</si>
  <si>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</si>
  <si>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</si>
  <si>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</si>
  <si>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</si>
  <si>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</si>
  <si>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</si>
  <si>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</si>
  <si>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</si>
  <si>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</si>
  <si>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</si>
  <si>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</si>
  <si>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</si>
  <si>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</si>
  <si>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</si>
  <si>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</si>
  <si>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</si>
  <si>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</si>
  <si>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</si>
  <si>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</si>
  <si>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</si>
  <si>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</si>
  <si>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</si>
  <si>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</si>
  <si>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</si>
  <si>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</si>
  <si>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</si>
  <si>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</si>
  <si>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</si>
  <si>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</si>
  <si>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</si>
  <si>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</si>
  <si>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</si>
  <si>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</si>
  <si>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</si>
  <si>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</si>
  <si>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</si>
  <si>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</si>
  <si>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</si>
  <si>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</si>
  <si>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</si>
  <si>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</si>
  <si>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</si>
  <si>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</si>
  <si>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</si>
  <si>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</si>
  <si>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</si>
  <si>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</si>
  <si>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</si>
  <si>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</si>
  <si>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</si>
  <si>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</si>
  <si>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</si>
  <si>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</si>
  <si>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</si>
  <si>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</si>
  <si>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</si>
  <si>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</si>
  <si>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</si>
  <si>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</si>
  <si>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</si>
  <si>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</si>
  <si>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</si>
  <si>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</si>
  <si>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</si>
  <si>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</si>
  <si>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</si>
  <si>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</si>
  <si>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</si>
  <si>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</si>
  <si>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</si>
  <si>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</si>
  <si>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</si>
  <si>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</si>
  <si>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</si>
  <si>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</si>
  <si>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</si>
  <si>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</si>
  <si>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</si>
  <si>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</si>
  <si>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</si>
  <si>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</si>
  <si>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</si>
  <si>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</si>
  <si>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</si>
  <si>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</si>
  <si>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</si>
  <si>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</si>
  <si>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</si>
  <si>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</si>
  <si>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</si>
  <si>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</si>
  <si>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</si>
  <si>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</si>
  <si>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</si>
  <si>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</si>
  <si>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</si>
  <si>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</si>
  <si>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</si>
  <si>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</si>
  <si>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</si>
  <si>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</si>
  <si>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</si>
  <si>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</si>
  <si>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</si>
  <si>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</si>
  <si>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</si>
  <si>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</si>
  <si>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</si>
  <si>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</si>
  <si>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</si>
  <si>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</si>
  <si>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</si>
  <si>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</si>
  <si>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</si>
  <si>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</si>
  <si>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</si>
  <si>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</si>
  <si>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</si>
  <si>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</si>
  <si>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</si>
  <si>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</si>
  <si>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</si>
  <si>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</si>
  <si>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</si>
  <si>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</si>
  <si>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</si>
  <si>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</si>
  <si>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</si>
  <si>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</si>
  <si>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</si>
  <si>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</si>
  <si>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</si>
  <si>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</si>
  <si>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</si>
  <si>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</si>
  <si>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</si>
  <si>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</si>
  <si>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</si>
  <si>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</si>
  <si>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</si>
  <si>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</si>
  <si>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</si>
  <si>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</si>
  <si>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</si>
  <si>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</si>
  <si>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</si>
  <si>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</si>
  <si>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</si>
  <si>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</si>
  <si>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</si>
  <si>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</si>
  <si>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</si>
  <si>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</si>
  <si>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</si>
  <si>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</si>
  <si>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</si>
  <si>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</si>
  <si>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</si>
  <si>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</si>
  <si>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</si>
  <si>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</si>
  <si>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</si>
  <si>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</si>
  <si>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</si>
  <si>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</si>
  <si>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</si>
  <si>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</si>
  <si>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</si>
  <si>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</si>
  <si>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</si>
  <si>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</si>
  <si>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</si>
  <si>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</si>
  <si>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</si>
  <si>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</si>
  <si>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</si>
  <si>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</si>
  <si>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</si>
  <si>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</si>
  <si>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</si>
  <si>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</si>
  <si>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</si>
  <si>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</si>
  <si>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</si>
  <si>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</si>
  <si>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</si>
  <si>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</si>
  <si>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</si>
  <si>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</si>
  <si>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</si>
  <si>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</si>
  <si>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</si>
  <si>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</si>
  <si>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</si>
  <si>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</si>
  <si>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</si>
  <si>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</si>
  <si>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</si>
  <si>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</si>
  <si>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</si>
  <si>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</si>
  <si>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</si>
  <si>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</si>
  <si>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</si>
  <si>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</si>
  <si>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</si>
  <si>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</si>
  <si>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</si>
  <si>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</si>
  <si>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</si>
  <si>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</si>
  <si>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</si>
  <si>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</si>
  <si>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</si>
  <si>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</si>
  <si>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</si>
  <si>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</si>
  <si>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</si>
  <si>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</si>
  <si>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</si>
  <si>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</si>
  <si>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</si>
  <si>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</si>
  <si>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</si>
  <si>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</si>
  <si>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</si>
  <si>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</si>
  <si>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</si>
  <si>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</si>
  <si>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</si>
  <si>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</si>
  <si>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</si>
  <si>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</si>
  <si>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</si>
  <si>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</si>
  <si>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</si>
  <si>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</si>
  <si>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</si>
  <si>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</si>
  <si>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</si>
  <si>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</si>
  <si>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</si>
  <si>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</si>
  <si>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</si>
  <si>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</si>
  <si>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</si>
  <si>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</si>
  <si>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</si>
  <si>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</si>
  <si>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</si>
  <si>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</si>
  <si>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</si>
  <si>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</si>
  <si>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</si>
  <si>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</si>
  <si>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</si>
  <si>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</si>
  <si>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</si>
  <si>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</si>
  <si>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</si>
  <si>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</si>
  <si>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</si>
  <si>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</si>
  <si>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</si>
  <si>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</si>
  <si>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</si>
  <si>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</si>
  <si>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</si>
  <si>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</si>
  <si>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</si>
  <si>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</si>
  <si>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</si>
  <si>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</si>
  <si>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</si>
  <si>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</si>
  <si>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</si>
  <si>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</si>
  <si>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</si>
  <si>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</si>
  <si>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</si>
  <si>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</si>
  <si>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</si>
  <si>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</si>
  <si>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</si>
  <si>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</si>
  <si>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</si>
  <si>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</si>
  <si>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</si>
  <si>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</si>
  <si>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</si>
  <si>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</si>
  <si>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</si>
  <si>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</si>
  <si>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</si>
  <si>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</si>
  <si>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</si>
  <si>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</si>
  <si>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</si>
  <si>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</si>
  <si>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</si>
  <si>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</si>
  <si>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</si>
  <si>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</si>
  <si>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</si>
  <si>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</si>
  <si>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</si>
  <si>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</si>
  <si>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</si>
  <si>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</si>
  <si>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</si>
  <si>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</si>
  <si>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</si>
  <si>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</si>
  <si>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</si>
  <si>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</si>
  <si>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</si>
  <si>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</si>
  <si>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</si>
  <si>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</si>
  <si>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</si>
  <si>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</si>
  <si>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</si>
  <si>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</si>
  <si>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</si>
  <si>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</si>
  <si>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</si>
  <si>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</si>
  <si>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</si>
  <si>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</si>
  <si>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</si>
  <si>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</si>
  <si>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</si>
  <si>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</si>
  <si>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</si>
  <si>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</si>
  <si>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</si>
  <si>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</si>
  <si>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</si>
  <si>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</si>
  <si>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</si>
  <si>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</si>
  <si>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</si>
  <si>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</si>
  <si>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</si>
  <si>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</si>
  <si>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</si>
  <si>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</si>
  <si>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</si>
  <si>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</si>
  <si>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</si>
  <si>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</si>
  <si>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</si>
  <si>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</si>
  <si>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</si>
  <si>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</si>
  <si>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</si>
  <si>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</si>
  <si>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</si>
  <si>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</si>
  <si>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</si>
  <si>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</si>
  <si>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</si>
  <si>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</si>
  <si>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</si>
  <si>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</si>
  <si>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</si>
  <si>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</si>
  <si>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</si>
  <si>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</si>
  <si>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</si>
  <si>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</si>
  <si>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</si>
  <si>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</si>
  <si>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</si>
  <si>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</si>
  <si>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</si>
  <si>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</si>
  <si>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</si>
  <si>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</si>
  <si>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</si>
  <si>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</si>
  <si>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</si>
  <si>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</si>
  <si>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</si>
  <si>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</si>
  <si>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</si>
  <si>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</si>
  <si>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</si>
  <si>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</si>
  <si>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</si>
  <si>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</si>
  <si>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</si>
  <si>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</si>
  <si>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</si>
  <si>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</si>
  <si>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</si>
  <si>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</si>
  <si>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</si>
  <si>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</si>
  <si>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</si>
  <si>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</si>
  <si>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</si>
  <si>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</si>
  <si>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</si>
  <si>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</si>
  <si>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</si>
  <si>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</si>
  <si>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</si>
  <si>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</si>
  <si>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</si>
  <si>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</si>
  <si>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</si>
  <si>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</si>
  <si>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</si>
  <si>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</si>
  <si>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</si>
  <si>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</si>
  <si>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</si>
  <si>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</si>
  <si>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</si>
  <si>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</si>
  <si>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</si>
  <si>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</si>
  <si>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</si>
  <si>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</si>
  <si>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</si>
  <si>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</si>
  <si>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</si>
  <si>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</si>
  <si>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</si>
  <si>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</si>
  <si>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</si>
  <si>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</si>
  <si>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</si>
  <si>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</si>
  <si>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</si>
  <si>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</si>
  <si>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</si>
  <si>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</si>
  <si>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</si>
  <si>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</si>
  <si>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</si>
  <si>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</si>
  <si>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</si>
  <si>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</si>
  <si>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</si>
  <si>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</si>
  <si>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</si>
  <si>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</si>
  <si>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</si>
  <si>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</si>
  <si>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</si>
  <si>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</si>
  <si>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</si>
  <si>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</si>
  <si>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</si>
  <si>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</si>
  <si>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</si>
  <si>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</si>
  <si>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</si>
  <si>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</si>
  <si>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</si>
  <si>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</si>
  <si>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</si>
  <si>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</si>
  <si>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</si>
  <si>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</si>
  <si>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</si>
  <si>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</si>
  <si>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</si>
  <si>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</si>
  <si>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</si>
  <si>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</si>
  <si>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</si>
  <si>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</si>
  <si>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</si>
  <si>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</si>
  <si>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</si>
  <si>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</si>
  <si>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</si>
  <si>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</si>
  <si>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</si>
  <si>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</si>
  <si>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</si>
  <si>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</si>
  <si>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</si>
  <si>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</si>
  <si>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</si>
  <si>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</si>
  <si>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</si>
  <si>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</si>
  <si>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</si>
  <si>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</si>
  <si>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</si>
  <si>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</si>
  <si>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</si>
  <si>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</si>
  <si>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</si>
  <si>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</si>
  <si>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</si>
  <si>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</si>
  <si>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</si>
  <si>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</si>
  <si>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</si>
  <si>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</si>
  <si>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</si>
  <si>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</si>
  <si>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</si>
  <si>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</si>
  <si>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</si>
  <si>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</si>
  <si>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</si>
  <si>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</si>
  <si>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</si>
  <si>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</si>
  <si>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</si>
  <si>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</si>
  <si>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</si>
  <si>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</si>
  <si>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</si>
  <si>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</si>
  <si>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</si>
  <si>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</si>
  <si>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</si>
  <si>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</si>
  <si>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</si>
  <si>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</si>
  <si>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</si>
  <si>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</si>
  <si>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</si>
  <si>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</si>
  <si>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</si>
  <si>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</si>
  <si>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</si>
  <si>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</si>
  <si>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</si>
  <si>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</si>
  <si>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</si>
  <si>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</si>
  <si>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</si>
  <si>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</si>
  <si>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</si>
  <si>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</si>
  <si>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</si>
  <si>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</si>
  <si>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</si>
  <si>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</si>
  <si>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</si>
  <si>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</si>
  <si>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</si>
  <si>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</si>
  <si>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</si>
  <si>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</si>
  <si>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</si>
  <si>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</si>
  <si>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</si>
  <si>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</si>
  <si>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</si>
  <si>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</si>
  <si>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</si>
  <si>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</si>
  <si>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</si>
  <si>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</si>
  <si>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</si>
  <si>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</si>
  <si>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</si>
  <si>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</si>
  <si>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</si>
  <si>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</si>
  <si>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</si>
  <si>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</si>
  <si>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</si>
  <si>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</si>
  <si>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</si>
  <si>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</si>
  <si>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</si>
  <si>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</si>
  <si>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</si>
  <si>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</si>
  <si>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</si>
  <si>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</si>
  <si>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</si>
  <si>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</si>
  <si>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</si>
  <si>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</si>
  <si>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</si>
  <si>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</si>
  <si>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</si>
  <si>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</si>
  <si>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</si>
  <si>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</si>
  <si>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</si>
  <si>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</si>
  <si>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</si>
  <si>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</si>
  <si>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</si>
  <si>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</si>
  <si>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</si>
  <si>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</si>
  <si>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</si>
  <si>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</si>
  <si>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</si>
  <si>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</si>
  <si>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</si>
  <si>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</si>
  <si>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</si>
  <si>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</si>
  <si>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</si>
  <si>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</si>
  <si>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</si>
  <si>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</si>
  <si>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</si>
  <si>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</si>
  <si>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</si>
  <si>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</si>
  <si>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</si>
  <si>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</si>
  <si>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</si>
  <si>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</si>
  <si>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</si>
  <si>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</si>
  <si>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</si>
  <si>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</si>
  <si>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</si>
  <si>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</si>
  <si>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</si>
  <si>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</si>
  <si>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</si>
  <si>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</si>
  <si>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</si>
  <si>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</si>
  <si>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</si>
  <si>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</si>
  <si>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</si>
  <si>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</si>
  <si>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</si>
  <si>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</si>
  <si>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</si>
  <si>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</si>
  <si>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</si>
  <si>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</si>
  <si>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</si>
  <si>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</si>
  <si>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</si>
  <si>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</si>
  <si>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</si>
  <si>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</si>
  <si>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</si>
  <si>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</si>
  <si>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</si>
  <si>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</si>
  <si>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</si>
  <si>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</si>
  <si>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</si>
  <si>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</si>
  <si>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</si>
  <si>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</si>
  <si>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</si>
  <si>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</si>
  <si>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</si>
  <si>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</si>
  <si>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</si>
  <si>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</si>
  <si>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</si>
  <si>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</si>
  <si>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</si>
  <si>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</si>
  <si>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</si>
  <si>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</si>
  <si>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</si>
  <si>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</si>
  <si>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</si>
  <si>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</si>
  <si>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</si>
  <si>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</si>
  <si>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</si>
  <si>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</si>
  <si>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</si>
  <si>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</si>
  <si>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</si>
  <si>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</si>
  <si>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</si>
  <si>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</si>
  <si>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</si>
  <si>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</si>
  <si>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</si>
  <si>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</si>
  <si>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</si>
  <si>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</si>
  <si>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</si>
  <si>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</si>
  <si>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</si>
  <si>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</si>
  <si>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</si>
  <si>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</si>
  <si>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</si>
  <si>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</si>
  <si>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</si>
  <si>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</si>
  <si>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</si>
  <si>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</si>
  <si>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</si>
  <si>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</si>
  <si>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</si>
  <si>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</si>
  <si>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</si>
  <si>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</si>
  <si>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</si>
  <si>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</si>
  <si>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</si>
  <si>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</si>
  <si>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</si>
  <si>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</si>
  <si>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</si>
  <si>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</si>
  <si>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</si>
  <si>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</si>
  <si>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</si>
  <si>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</si>
  <si>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</si>
  <si>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</si>
  <si>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</si>
  <si>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</si>
  <si>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</si>
  <si>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</si>
  <si>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</si>
  <si>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</si>
  <si>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</si>
  <si>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</si>
  <si>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</si>
  <si>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</si>
  <si>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</si>
  <si>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</si>
  <si>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</si>
  <si>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</si>
  <si>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</si>
  <si>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</si>
  <si>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</si>
  <si>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</si>
  <si>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</si>
  <si>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</si>
  <si>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</si>
  <si>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</si>
  <si>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</si>
  <si>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</si>
  <si>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</si>
  <si>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</si>
  <si>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</si>
  <si>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</si>
  <si>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</si>
  <si>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</si>
  <si>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</si>
  <si>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</si>
  <si>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</si>
  <si>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</si>
  <si>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</si>
  <si>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</si>
  <si>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</si>
  <si>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</si>
  <si>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</si>
  <si>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</si>
  <si>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</si>
  <si>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</si>
  <si>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</si>
  <si>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</si>
  <si>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</si>
  <si>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</si>
  <si>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</si>
  <si>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</si>
  <si>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</si>
  <si>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</si>
  <si>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</si>
  <si>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</si>
  <si>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</si>
  <si>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</si>
  <si>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</si>
  <si>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</si>
  <si>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</si>
  <si>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</si>
  <si>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</si>
  <si>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</si>
  <si>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</si>
  <si>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</si>
  <si>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</si>
  <si>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</si>
  <si>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</si>
  <si>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</si>
  <si>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</si>
  <si>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</si>
  <si>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</si>
  <si>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</si>
  <si>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</si>
  <si>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</si>
  <si>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</si>
  <si>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</si>
  <si>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</si>
  <si>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</si>
  <si>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</si>
  <si>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</si>
  <si>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</si>
  <si>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</si>
  <si>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</si>
  <si>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</si>
  <si>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</si>
  <si>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</si>
  <si>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</si>
  <si>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</si>
  <si>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</si>
  <si>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</si>
  <si>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</si>
  <si>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</si>
  <si>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</si>
  <si>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</si>
  <si>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</si>
  <si>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</si>
  <si>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</si>
  <si>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</si>
  <si>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</si>
  <si>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</si>
  <si>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</si>
  <si>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</si>
  <si>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</si>
  <si>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</si>
  <si>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</si>
  <si>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</si>
  <si>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</si>
  <si>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</si>
  <si>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</si>
  <si>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</si>
  <si>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</si>
  <si>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</si>
  <si>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</si>
  <si>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</si>
  <si>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</si>
  <si>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</si>
  <si>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</si>
  <si>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</si>
  <si>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</si>
  <si>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</si>
  <si>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</si>
  <si>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</si>
  <si>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</si>
  <si>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</si>
  <si>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</si>
  <si>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</si>
  <si>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</si>
  <si>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</si>
  <si>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</si>
  <si>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</si>
  <si>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</si>
  <si>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</si>
  <si>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</si>
  <si>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</si>
  <si>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</si>
  <si>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</si>
  <si>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</si>
  <si>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</si>
  <si>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</si>
  <si>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</si>
  <si>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</si>
  <si>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</si>
  <si>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</si>
  <si>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</si>
  <si>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</si>
  <si>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</si>
  <si>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</si>
  <si>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</si>
  <si>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</si>
  <si>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</si>
  <si>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</si>
  <si>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</si>
  <si>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</si>
  <si>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</si>
  <si>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</si>
  <si>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</si>
  <si>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</si>
  <si>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</si>
  <si>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</si>
  <si>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</si>
  <si>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</si>
  <si>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</si>
  <si>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</si>
  <si>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</si>
  <si>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</si>
  <si>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</si>
  <si>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</si>
  <si>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</si>
  <si>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</si>
  <si>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</si>
  <si>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</si>
  <si>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</si>
  <si>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</si>
  <si>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</si>
  <si>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</si>
  <si>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</si>
  <si>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</si>
  <si>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</si>
  <si>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</si>
  <si>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</si>
  <si>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</si>
  <si>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</si>
  <si>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</si>
  <si>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</si>
  <si>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</si>
  <si>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</si>
  <si>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</si>
  <si>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</si>
  <si>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</si>
  <si>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</si>
  <si>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</si>
  <si>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</si>
  <si>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</si>
  <si>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</si>
  <si>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</si>
  <si>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</si>
  <si>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</si>
  <si>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</si>
  <si>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</si>
  <si>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</si>
  <si>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</si>
  <si>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</si>
  <si>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</si>
  <si>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</si>
  <si>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</si>
  <si>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</si>
  <si>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</si>
  <si>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</si>
  <si>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</si>
  <si>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</si>
  <si>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</si>
  <si>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</si>
  <si>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</si>
  <si>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</si>
  <si>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</si>
  <si>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</si>
  <si>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</si>
  <si>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</si>
  <si>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</si>
  <si>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</si>
  <si>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</si>
  <si>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</si>
  <si>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</si>
  <si>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</si>
  <si>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</si>
  <si>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</si>
  <si>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</si>
  <si>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</si>
  <si>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</si>
  <si>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</si>
  <si>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</si>
  <si>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</si>
  <si>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</si>
  <si>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</si>
  <si>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</si>
  <si>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</si>
  <si>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</si>
  <si>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</si>
  <si>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</si>
  <si>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</si>
  <si>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</si>
  <si>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</si>
  <si>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</si>
  <si>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</si>
  <si>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</si>
  <si>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</si>
  <si>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</si>
  <si>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</si>
  <si>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</si>
  <si>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</si>
  <si>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</si>
  <si>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</si>
  <si>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</si>
  <si>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</si>
  <si>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</si>
  <si>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</si>
  <si>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</si>
  <si>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</si>
  <si>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</si>
  <si>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</si>
  <si>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</si>
  <si>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</si>
  <si>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</si>
  <si>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</si>
  <si>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</si>
  <si>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</si>
  <si>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</si>
  <si>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</si>
  <si>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</si>
  <si>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</si>
  <si>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</si>
  <si>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</si>
  <si>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</si>
  <si>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</si>
  <si>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</si>
  <si>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</si>
  <si>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</si>
  <si>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</si>
  <si>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</si>
  <si>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</si>
  <si>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</si>
  <si>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</si>
  <si>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</si>
  <si>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</si>
  <si>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</si>
  <si>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</si>
  <si>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</si>
  <si>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</si>
  <si>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</si>
  <si>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</si>
  <si>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</si>
  <si>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</si>
  <si>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</si>
  <si>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</si>
  <si>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</si>
  <si>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</si>
  <si>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</si>
  <si>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</si>
  <si>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</si>
  <si>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</si>
  <si>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</si>
  <si>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</si>
  <si>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</si>
  <si>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</si>
  <si>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</si>
  <si>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</si>
  <si>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</si>
  <si>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</si>
  <si>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</si>
  <si>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</si>
  <si>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</si>
  <si>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</si>
  <si>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</si>
  <si>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</si>
  <si>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</si>
  <si>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</si>
  <si>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</si>
  <si>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</si>
  <si>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</si>
  <si>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</si>
  <si>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</si>
  <si>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</si>
  <si>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</si>
  <si>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</si>
  <si>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</si>
  <si>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</si>
  <si>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</si>
  <si>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</si>
  <si>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</si>
  <si>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</si>
  <si>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</si>
  <si>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</si>
  <si>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</si>
  <si>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</si>
  <si>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</si>
  <si>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</si>
  <si>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</si>
  <si>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</si>
  <si>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</si>
  <si>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</si>
  <si>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</si>
  <si>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</si>
  <si>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</si>
  <si>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</si>
  <si>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</si>
  <si>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</si>
  <si>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</si>
  <si>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</si>
  <si>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</si>
  <si>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</si>
  <si>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</si>
  <si>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</si>
  <si>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</si>
  <si>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</si>
  <si>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</si>
  <si>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</si>
  <si>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</si>
  <si>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</si>
  <si>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</si>
  <si>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</si>
  <si>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</si>
  <si>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</si>
  <si>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</si>
  <si>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</si>
  <si>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</si>
  <si>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</si>
  <si>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</si>
  <si>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</si>
  <si>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</si>
  <si>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</si>
  <si>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</si>
  <si>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</si>
  <si>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</si>
  <si>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</si>
  <si>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</si>
  <si>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</si>
  <si>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</si>
  <si>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</si>
  <si>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</si>
  <si>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</si>
  <si>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</si>
  <si>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</si>
  <si>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</si>
  <si>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</si>
  <si>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</si>
  <si>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</si>
  <si>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</si>
  <si>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</si>
  <si>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</si>
  <si>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</si>
  <si>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</si>
  <si>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</si>
  <si>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</si>
  <si>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</si>
  <si>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</si>
  <si>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</si>
  <si>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</si>
  <si>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</si>
  <si>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</si>
  <si>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</si>
  <si>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</si>
  <si>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</si>
  <si>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</si>
  <si>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</si>
  <si>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</si>
  <si>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</si>
  <si>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</si>
  <si>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</si>
  <si>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</si>
  <si>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</si>
  <si>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</si>
  <si>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</si>
  <si>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</si>
  <si>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</si>
  <si>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</si>
  <si>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</si>
  <si>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</si>
  <si>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</si>
  <si>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</si>
  <si>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</si>
  <si>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</si>
  <si>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</si>
  <si>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</si>
  <si>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</si>
  <si>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</si>
  <si>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</si>
  <si>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</si>
  <si>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</si>
  <si>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</si>
  <si>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</si>
  <si>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</si>
  <si>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</si>
  <si>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</si>
  <si>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</si>
  <si>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</si>
  <si>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</si>
  <si>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</si>
  <si>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</si>
  <si>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</si>
  <si>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</si>
  <si>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</si>
  <si>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</si>
  <si>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</si>
  <si>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</si>
  <si>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</si>
  <si>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</si>
  <si>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</si>
  <si>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</si>
  <si>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</si>
  <si>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</si>
  <si>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</si>
  <si>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</si>
  <si>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</si>
  <si>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</si>
  <si>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</si>
  <si>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</si>
  <si>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</si>
  <si>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</si>
  <si>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</si>
  <si>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</si>
  <si>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</si>
  <si>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</si>
  <si>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</si>
  <si>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</si>
  <si>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</si>
  <si>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</si>
  <si>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</si>
  <si>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</si>
  <si>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</si>
  <si>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</si>
  <si>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</si>
  <si>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</si>
  <si>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</si>
  <si>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</si>
  <si>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</si>
  <si>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</si>
  <si>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</si>
  <si>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</si>
  <si>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</si>
  <si>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</si>
  <si>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</si>
  <si>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</si>
  <si>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</si>
  <si>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</si>
  <si>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</si>
  <si>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</si>
  <si>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</si>
  <si>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</si>
  <si>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</si>
  <si>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</si>
  <si>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</si>
  <si>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</si>
  <si>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</si>
  <si>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</si>
  <si>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</si>
  <si>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</si>
  <si>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</si>
  <si>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</si>
  <si>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</si>
  <si>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</si>
  <si>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</si>
  <si>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</si>
  <si>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</si>
  <si>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</si>
  <si>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</si>
  <si>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</si>
  <si>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</si>
  <si>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</si>
  <si>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</si>
  <si>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</si>
  <si>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</si>
  <si>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</si>
  <si>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</si>
  <si>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</si>
  <si>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</si>
  <si>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</si>
  <si>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</si>
  <si>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</si>
  <si>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</si>
  <si>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</si>
  <si>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</si>
  <si>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</si>
  <si>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</si>
  <si>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</si>
  <si>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</si>
  <si>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</si>
  <si>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</si>
  <si>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</si>
  <si>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</si>
  <si>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</si>
  <si>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</si>
  <si>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</si>
  <si>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</si>
  <si>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</si>
  <si>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</si>
  <si>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</si>
  <si>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</si>
  <si>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</si>
  <si>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</si>
  <si>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</si>
  <si>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</si>
  <si>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</si>
  <si>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</si>
  <si>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</si>
  <si>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</si>
  <si>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</si>
  <si>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</si>
  <si>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</si>
  <si>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</si>
  <si>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</si>
  <si>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</si>
  <si>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</si>
  <si>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</si>
  <si>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</si>
  <si>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</si>
  <si>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</si>
  <si>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</si>
  <si>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</si>
  <si>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</si>
  <si>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</si>
  <si>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</si>
  <si>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</si>
  <si>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</si>
  <si>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</si>
  <si>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</si>
  <si>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</si>
  <si>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</si>
  <si>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</si>
  <si>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</si>
  <si>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</si>
  <si>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</si>
  <si>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</si>
  <si>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</si>
  <si>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</si>
  <si>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</si>
  <si>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</si>
  <si>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</si>
  <si>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</si>
  <si>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</si>
  <si>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</si>
  <si>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</si>
  <si>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</si>
  <si>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</si>
  <si>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</si>
  <si>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</si>
  <si>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</si>
  <si>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</si>
  <si>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</si>
  <si>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</si>
  <si>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</si>
  <si>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</si>
  <si>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</si>
  <si>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</si>
  <si>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</si>
  <si>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</si>
  <si>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</si>
  <si>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</si>
  <si>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</si>
  <si>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</si>
  <si>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</si>
  <si>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</si>
  <si>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</si>
  <si>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</si>
  <si>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</si>
  <si>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</si>
  <si>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</si>
  <si>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</si>
  <si>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</si>
  <si>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</si>
  <si>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</si>
  <si>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</si>
  <si>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</si>
  <si>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</si>
  <si>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</si>
  <si>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</si>
  <si>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</si>
  <si>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</si>
  <si>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</si>
  <si>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</si>
  <si>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</si>
  <si>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</si>
  <si>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</si>
  <si>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</si>
  <si>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</si>
  <si>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</si>
  <si>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</si>
  <si>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</si>
  <si>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</si>
  <si>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</si>
  <si>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</si>
  <si>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</si>
  <si>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</si>
  <si>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</si>
  <si>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</si>
  <si>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</si>
  <si>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</si>
  <si>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</si>
  <si>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</si>
  <si>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</si>
  <si>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</si>
  <si>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</si>
  <si>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</si>
  <si>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</si>
  <si>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</si>
  <si>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</si>
  <si>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</si>
  <si>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</si>
  <si>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</si>
  <si>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</si>
  <si>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</si>
  <si>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</si>
  <si>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</si>
  <si>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</si>
  <si>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</si>
  <si>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</si>
  <si>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</si>
  <si>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</si>
  <si>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</si>
  <si>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</si>
  <si>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</si>
  <si>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</si>
  <si>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</si>
  <si>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</si>
  <si>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</si>
  <si>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</si>
  <si>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</si>
  <si>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</si>
  <si>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</si>
  <si>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</si>
  <si>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</si>
  <si>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</si>
  <si>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</si>
  <si>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</si>
  <si>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</si>
  <si>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</si>
  <si>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</si>
  <si>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</si>
  <si>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</si>
  <si>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</si>
  <si>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</si>
  <si>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</si>
  <si>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</si>
  <si>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</si>
  <si>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</si>
  <si>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</si>
  <si>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</si>
  <si>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</si>
  <si>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</si>
  <si>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</si>
  <si>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</si>
  <si>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</si>
  <si>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</si>
  <si>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</si>
  <si>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</si>
  <si>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</si>
  <si>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</si>
  <si>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</si>
  <si>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</si>
  <si>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</si>
  <si>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</si>
  <si>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</si>
  <si>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</si>
  <si>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</si>
  <si>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</si>
  <si>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</si>
  <si>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</si>
  <si>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</si>
  <si>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</si>
  <si>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</si>
  <si>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</si>
  <si>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</si>
  <si>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</si>
  <si>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</si>
  <si>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</si>
  <si>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</si>
  <si>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</si>
  <si>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</si>
  <si>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</si>
  <si>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</si>
  <si>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</si>
  <si>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</si>
  <si>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</si>
  <si>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</si>
  <si>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</si>
  <si>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</si>
  <si>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</si>
  <si>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</si>
  <si>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</si>
  <si>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</si>
  <si>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</si>
  <si>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</si>
  <si>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</si>
  <si>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</si>
  <si>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</si>
  <si>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</si>
  <si>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</si>
  <si>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</si>
  <si>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</si>
  <si>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</si>
  <si>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</si>
  <si>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</si>
  <si>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</si>
  <si>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</si>
  <si>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</si>
  <si>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</si>
  <si>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</si>
  <si>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</si>
  <si>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</si>
  <si>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</si>
  <si>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</si>
  <si>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</si>
  <si>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</si>
  <si>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</si>
  <si>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</si>
  <si>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</si>
  <si>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</si>
  <si>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</si>
  <si>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</si>
  <si>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</si>
  <si>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</si>
  <si>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</si>
  <si>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</si>
  <si>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</si>
  <si>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</si>
  <si>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</si>
  <si>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</si>
  <si>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</si>
  <si>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</si>
  <si>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</si>
  <si>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</si>
  <si>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</si>
  <si>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</si>
  <si>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</si>
  <si>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</si>
  <si>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</si>
  <si>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</si>
  <si>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</si>
  <si>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</si>
  <si>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</si>
  <si>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</si>
  <si>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</si>
  <si>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</si>
  <si>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</si>
  <si>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</si>
  <si>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</si>
  <si>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</si>
  <si>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</si>
  <si>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</si>
  <si>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</si>
  <si>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</si>
  <si>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</si>
  <si>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</si>
  <si>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</si>
  <si>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</si>
  <si>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</si>
  <si>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</si>
  <si>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</si>
  <si>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</si>
  <si>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</si>
  <si>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</si>
  <si>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</si>
  <si>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</si>
  <si>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</si>
  <si>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</si>
  <si>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</si>
  <si>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</si>
  <si>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</si>
  <si>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</si>
  <si>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</si>
  <si>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</si>
  <si>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</si>
  <si>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</si>
  <si>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</si>
  <si>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</si>
  <si>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</si>
  <si>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</si>
  <si>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</si>
  <si>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</si>
  <si>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</si>
  <si>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</si>
  <si>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</si>
  <si>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</si>
  <si>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</si>
  <si>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</si>
  <si>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</si>
  <si>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</si>
  <si>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</si>
  <si>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</si>
  <si>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</si>
  <si>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</si>
  <si>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</si>
  <si>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</si>
  <si>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</si>
  <si>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</si>
  <si>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</si>
  <si>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</si>
  <si>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</si>
  <si>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</si>
  <si>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</si>
  <si>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</si>
  <si>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</si>
  <si>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</si>
  <si>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</si>
  <si>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</si>
  <si>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</si>
  <si>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</si>
  <si>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</si>
  <si>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</si>
  <si>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</si>
  <si>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</si>
  <si>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</si>
  <si>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</si>
  <si>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</si>
  <si>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</si>
  <si>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</si>
  <si>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</si>
  <si>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</si>
  <si>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</si>
  <si>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</si>
  <si>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</si>
  <si>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</si>
  <si>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</si>
  <si>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</si>
  <si>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</si>
  <si>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</si>
  <si>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</si>
  <si>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</si>
  <si>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</si>
  <si>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</si>
  <si>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</si>
  <si>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</si>
  <si>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</si>
  <si>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</si>
  <si>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</si>
  <si>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</si>
  <si>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</si>
  <si>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</si>
  <si>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</si>
  <si>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</si>
  <si>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</si>
  <si>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</si>
  <si>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</si>
  <si>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</si>
  <si>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</si>
  <si>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</si>
  <si>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</si>
  <si>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</si>
  <si>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</si>
  <si>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</si>
  <si>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</si>
  <si>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</si>
  <si>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</si>
  <si>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</si>
  <si>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</si>
  <si>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</si>
  <si>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</si>
  <si>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</si>
  <si>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</si>
  <si>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</si>
  <si>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</si>
  <si>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</si>
  <si>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</si>
  <si>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</si>
  <si>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</si>
  <si>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</si>
  <si>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</si>
  <si>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</si>
  <si>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</si>
  <si>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</si>
  <si>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</si>
  <si>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</si>
  <si>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</si>
  <si>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</si>
  <si>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</si>
  <si>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</si>
  <si>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</si>
  <si>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</si>
  <si>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</si>
  <si>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</si>
  <si>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</si>
  <si>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</si>
  <si>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</si>
  <si>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</si>
  <si>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</si>
  <si>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</si>
  <si>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</si>
  <si>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</si>
  <si>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</si>
  <si>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</si>
  <si>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</si>
  <si>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</si>
  <si>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</si>
  <si>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</si>
  <si>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</si>
  <si>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</si>
  <si>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</si>
  <si>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</si>
  <si>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</si>
  <si>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</si>
  <si>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</si>
  <si>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</si>
  <si>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</si>
  <si>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</si>
  <si>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</si>
  <si>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</si>
  <si>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</si>
  <si>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</si>
  <si>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</si>
  <si>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</si>
  <si>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</si>
  <si>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</si>
  <si>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</si>
  <si>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</si>
  <si>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</si>
  <si>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</si>
  <si>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</si>
  <si>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</si>
  <si>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</si>
  <si>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</si>
  <si>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</si>
  <si>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</si>
  <si>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</si>
  <si>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</si>
  <si>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</si>
  <si>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</si>
  <si>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</si>
  <si>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</si>
  <si>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</si>
  <si>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</si>
  <si>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</si>
  <si>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</si>
  <si>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</si>
  <si>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</si>
  <si>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</si>
  <si>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</si>
  <si>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</si>
  <si>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</si>
  <si>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</si>
  <si>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</si>
  <si>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</si>
  <si>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</si>
  <si>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</si>
  <si>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</si>
  <si>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</si>
  <si>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</si>
  <si>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</si>
  <si>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</si>
  <si>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</si>
  <si>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</si>
  <si>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</si>
  <si>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</si>
  <si>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</si>
  <si>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</si>
  <si>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</si>
  <si>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</si>
  <si>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</si>
  <si>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</si>
  <si>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</si>
  <si>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</si>
  <si>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</si>
  <si>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</si>
  <si>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</si>
  <si>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</si>
  <si>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</si>
  <si>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</si>
  <si>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</si>
  <si>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</si>
  <si>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</si>
  <si>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</si>
  <si>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</si>
  <si>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</si>
  <si>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</si>
  <si>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</si>
  <si>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</si>
  <si>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</si>
  <si>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</si>
  <si>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</si>
  <si>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</si>
  <si>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</si>
  <si>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</si>
  <si>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</si>
  <si>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</si>
  <si>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</si>
  <si>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</si>
  <si>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</si>
  <si>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</si>
  <si>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</si>
  <si>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</si>
  <si>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</si>
  <si>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</si>
  <si>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</si>
  <si>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</si>
  <si>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</si>
  <si>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</si>
  <si>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</si>
  <si>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</si>
  <si>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</si>
  <si>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</si>
  <si>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</si>
  <si>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</si>
  <si>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</si>
  <si>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</si>
  <si>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</si>
  <si>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</si>
  <si>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</si>
  <si>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</si>
  <si>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</si>
  <si>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</si>
  <si>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</si>
  <si>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</si>
  <si>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</si>
  <si>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</si>
  <si>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</si>
  <si>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</si>
  <si>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</si>
  <si>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</si>
  <si>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</si>
  <si>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</si>
  <si>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</si>
  <si>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</si>
  <si>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</si>
  <si>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</si>
  <si>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</si>
  <si>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</si>
  <si>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</si>
  <si>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</si>
  <si>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</si>
  <si>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</si>
  <si>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</si>
  <si>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</si>
  <si>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</si>
  <si>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</si>
  <si>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</si>
  <si>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</si>
  <si>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</si>
  <si>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</si>
  <si>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</si>
  <si>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</si>
  <si>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</si>
  <si>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</si>
  <si>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</si>
  <si>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</si>
  <si>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</si>
  <si>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</si>
  <si>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</si>
  <si>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</si>
  <si>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</si>
  <si>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</si>
  <si>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</si>
  <si>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</si>
  <si>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</si>
  <si>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</si>
  <si>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</si>
  <si>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</si>
  <si>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</si>
  <si>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</si>
  <si>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</si>
  <si>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</si>
  <si>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</si>
  <si>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</si>
  <si>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</si>
  <si>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</si>
  <si>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</si>
  <si>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</si>
  <si>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</si>
  <si>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</si>
  <si>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</si>
  <si>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</si>
  <si>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</si>
  <si>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</si>
  <si>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</si>
  <si>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</si>
  <si>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</si>
  <si>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</si>
  <si>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</si>
  <si>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</si>
  <si>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</si>
  <si>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</si>
  <si>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</si>
  <si>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</si>
  <si>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</si>
  <si>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</si>
  <si>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</si>
  <si>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</si>
  <si>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</si>
  <si>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</si>
  <si>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</si>
  <si>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</si>
  <si>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</si>
  <si>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</si>
  <si>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</si>
  <si>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</si>
  <si>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</si>
  <si>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</si>
  <si>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</si>
  <si>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</si>
  <si>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</si>
  <si>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</si>
  <si>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</si>
  <si>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</si>
  <si>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</si>
  <si>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</si>
  <si>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</si>
  <si>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</si>
  <si>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</si>
  <si>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</si>
  <si>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</si>
  <si>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</si>
  <si>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</si>
  <si>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</si>
  <si>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</si>
  <si>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</si>
  <si>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</si>
  <si>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</si>
  <si>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</si>
  <si>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</si>
  <si>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</si>
  <si>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</si>
  <si>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</si>
  <si>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</si>
  <si>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</si>
  <si>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</si>
  <si>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</si>
  <si>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</si>
  <si>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</si>
  <si>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</si>
  <si>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</si>
  <si>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</si>
  <si>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</si>
  <si>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</si>
  <si>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</si>
  <si>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</si>
  <si>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</si>
  <si>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</si>
  <si>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</si>
  <si>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</si>
  <si>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</si>
  <si>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</si>
  <si>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</si>
  <si>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</si>
  <si>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</si>
  <si>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</si>
  <si>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</si>
  <si>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</si>
  <si>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</si>
  <si>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</si>
  <si>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</si>
  <si>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</si>
  <si>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</si>
  <si>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</si>
  <si>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</si>
  <si>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</si>
  <si>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</si>
  <si>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</si>
  <si>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</si>
  <si>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</si>
  <si>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</si>
  <si>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</si>
  <si>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</si>
  <si>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</si>
  <si>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</si>
  <si>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</si>
  <si>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</si>
  <si>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</si>
  <si>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</si>
  <si>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</si>
  <si>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</si>
  <si>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</si>
  <si>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</si>
  <si>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</si>
  <si>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</si>
  <si>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</si>
  <si>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</si>
  <si>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</si>
  <si>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</si>
  <si>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</si>
  <si>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</si>
  <si>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</si>
  <si>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</si>
  <si>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</si>
  <si>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</si>
  <si>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</si>
  <si>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</si>
  <si>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</si>
  <si>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</si>
  <si>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</si>
  <si>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</si>
  <si>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</si>
  <si>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</si>
  <si>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</si>
  <si>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</si>
  <si>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</si>
  <si>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</si>
  <si>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</si>
  <si>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</si>
  <si>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</si>
  <si>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</si>
  <si>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</si>
  <si>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</si>
  <si>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</si>
  <si>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</si>
  <si>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</si>
  <si>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</si>
  <si>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</si>
  <si>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</si>
  <si>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</si>
  <si>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</si>
  <si>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</si>
  <si>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</si>
  <si>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</si>
  <si>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</si>
  <si>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</si>
  <si>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</si>
  <si>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</si>
  <si>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</si>
  <si>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</si>
  <si>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</si>
  <si>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</si>
  <si>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</si>
  <si>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</si>
  <si>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</si>
  <si>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</si>
  <si>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</si>
  <si>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</si>
  <si>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</si>
  <si>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</si>
  <si>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</si>
  <si>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</si>
  <si>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</si>
  <si>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</si>
  <si>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</si>
  <si>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</si>
  <si>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</si>
  <si>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</si>
  <si>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</si>
  <si>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</si>
  <si>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</si>
  <si>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</si>
  <si>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</si>
  <si>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</si>
  <si>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</si>
  <si>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</si>
  <si>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</si>
  <si>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</si>
  <si>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</si>
  <si>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</si>
  <si>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</si>
  <si>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</si>
  <si>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</si>
  <si>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</si>
  <si>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</si>
  <si>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</si>
  <si>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</si>
  <si>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</si>
  <si>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</si>
  <si>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</si>
  <si>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</si>
  <si>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</si>
  <si>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</si>
  <si>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</si>
  <si>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</si>
  <si>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</si>
  <si>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</si>
  <si>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</si>
  <si>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</si>
  <si>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</si>
  <si>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</si>
  <si>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</si>
  <si>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</si>
  <si>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</si>
  <si>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</si>
  <si>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</si>
  <si>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</si>
  <si>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</si>
  <si>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</si>
  <si>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</si>
  <si>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</si>
  <si>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</si>
  <si>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</si>
  <si>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</si>
  <si>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</si>
  <si>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</si>
  <si>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</si>
  <si>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</si>
  <si>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</si>
  <si>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</si>
  <si>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</si>
  <si>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</si>
  <si>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</si>
  <si>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</si>
  <si>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</si>
  <si>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</si>
  <si>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</si>
  <si>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</si>
  <si>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</si>
  <si>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</si>
  <si>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</si>
  <si>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</si>
  <si>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</si>
  <si>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</si>
  <si>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</si>
  <si>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</si>
  <si>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</si>
  <si>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</si>
  <si>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</si>
  <si>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</si>
  <si>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</si>
  <si>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</si>
  <si>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</si>
  <si>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</si>
  <si>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</si>
  <si>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</si>
  <si>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</si>
  <si>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</si>
  <si>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</si>
  <si>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</si>
  <si>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</si>
  <si>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</si>
  <si>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</si>
  <si>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</si>
  <si>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</si>
  <si>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</si>
  <si>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</si>
  <si>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</si>
  <si>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</si>
  <si>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</si>
  <si>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</si>
  <si>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</si>
  <si>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</si>
  <si>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</si>
  <si>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</si>
  <si>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</si>
  <si>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</si>
  <si>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</si>
  <si>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</si>
  <si>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</si>
  <si>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</si>
  <si>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</si>
  <si>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</si>
  <si>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</si>
  <si>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</si>
  <si>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</si>
  <si>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</si>
  <si>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</si>
  <si>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</si>
  <si>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</si>
  <si>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</si>
  <si>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</si>
  <si>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</si>
  <si>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</si>
  <si>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</si>
  <si>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</si>
  <si>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</si>
  <si>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</si>
  <si>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</si>
  <si>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</si>
  <si>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</si>
  <si>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</si>
  <si>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</si>
  <si>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</si>
  <si>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</si>
  <si>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</si>
  <si>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</si>
  <si>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</si>
  <si>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</si>
  <si>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</si>
  <si>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</si>
  <si>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</si>
  <si>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</si>
  <si>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</si>
  <si>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</si>
  <si>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</si>
  <si>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</si>
  <si>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</si>
  <si>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</si>
  <si>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</si>
  <si>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</si>
  <si>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</si>
  <si>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</si>
  <si>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</si>
  <si>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</si>
  <si>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</si>
  <si>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</si>
  <si>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</si>
  <si>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</si>
  <si>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</si>
  <si>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</si>
  <si>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</si>
  <si>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</si>
  <si>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</si>
  <si>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</si>
  <si>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</si>
  <si>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</si>
  <si>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</si>
  <si>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</si>
  <si>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</si>
  <si>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</si>
  <si>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</si>
  <si>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</si>
  <si>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</si>
  <si>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</si>
  <si>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</si>
  <si>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</si>
  <si>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</si>
  <si>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</si>
  <si>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</si>
  <si>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</si>
  <si>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</si>
  <si>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</si>
  <si>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</si>
  <si>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</si>
  <si>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</si>
  <si>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</si>
  <si>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</si>
  <si>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</si>
  <si>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</si>
  <si>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</si>
  <si>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</si>
  <si>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</si>
  <si>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</si>
  <si>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</si>
  <si>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</si>
  <si>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</si>
  <si>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</si>
  <si>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</si>
  <si>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</si>
  <si>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</si>
  <si>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</si>
  <si>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</si>
  <si>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</si>
  <si>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</si>
  <si>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</si>
  <si>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</si>
  <si>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</si>
  <si>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</si>
  <si>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</si>
  <si>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</si>
  <si>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</si>
  <si>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</si>
  <si>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</si>
  <si>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</si>
  <si>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</si>
  <si>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</si>
  <si>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</si>
  <si>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</si>
  <si>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</si>
  <si>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</si>
  <si>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</si>
  <si>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</si>
  <si>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</si>
  <si>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</si>
  <si>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</si>
  <si>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</si>
  <si>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</si>
  <si>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</si>
  <si>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</si>
  <si>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</si>
  <si>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</si>
  <si>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</si>
  <si>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</si>
  <si>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</si>
  <si>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</si>
  <si>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</si>
  <si>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</si>
  <si>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</si>
  <si>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</si>
  <si>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</si>
  <si>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</si>
  <si>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</si>
  <si>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</si>
  <si>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</si>
  <si>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</si>
  <si>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</si>
  <si>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</si>
  <si>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</si>
  <si>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</si>
  <si>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</si>
  <si>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</si>
  <si>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</si>
  <si>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</si>
  <si>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</si>
  <si>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</si>
  <si>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</si>
  <si>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</si>
  <si>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</si>
  <si>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</si>
  <si>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</si>
  <si>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</si>
  <si>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</si>
  <si>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</si>
  <si>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</si>
  <si>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</si>
  <si>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</si>
  <si>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</si>
  <si>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</si>
  <si>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</si>
  <si>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</si>
  <si>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</si>
  <si>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</si>
  <si>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</si>
  <si>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</si>
  <si>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</si>
  <si>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</si>
  <si>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</si>
  <si>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</si>
  <si>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</si>
  <si>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</si>
  <si>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</si>
  <si>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</si>
  <si>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</si>
  <si>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</si>
  <si>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</si>
  <si>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</si>
  <si>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</si>
  <si>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</si>
  <si>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</si>
  <si>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</si>
  <si>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</si>
  <si>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</si>
  <si>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</si>
  <si>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</si>
  <si>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</si>
  <si>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</si>
  <si>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</si>
  <si>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</si>
  <si>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</si>
  <si>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</si>
  <si>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</si>
  <si>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</si>
  <si>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</si>
  <si>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</si>
  <si>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</si>
  <si>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</si>
  <si>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</si>
  <si>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</si>
  <si>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</si>
  <si>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</si>
  <si>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</si>
  <si>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</si>
  <si>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</si>
  <si>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</si>
  <si>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</si>
  <si>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</si>
  <si>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</si>
  <si>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</si>
  <si>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</si>
  <si>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</si>
  <si>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</si>
  <si>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</si>
  <si>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</si>
  <si>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</si>
  <si>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</si>
  <si>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</si>
  <si>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</si>
  <si>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</si>
  <si>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</si>
  <si>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</si>
  <si>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</si>
  <si>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</si>
  <si>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</si>
  <si>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</si>
  <si>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</si>
  <si>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</si>
  <si>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</si>
  <si>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</si>
  <si>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</si>
  <si>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</si>
  <si>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</si>
  <si>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</si>
  <si>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</si>
  <si>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</si>
  <si>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</si>
  <si>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</si>
  <si>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</si>
  <si>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</si>
  <si>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</si>
  <si>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</si>
  <si>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</si>
  <si>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</si>
  <si>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</si>
  <si>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</si>
  <si>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</si>
  <si>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</si>
  <si>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</si>
  <si>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</si>
  <si>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</si>
  <si>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</si>
  <si>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</si>
  <si>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</si>
  <si>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</si>
  <si>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</si>
  <si>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</si>
  <si>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</si>
  <si>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</si>
  <si>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</si>
  <si>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</si>
  <si>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</si>
  <si>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</si>
  <si>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</si>
  <si>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</si>
  <si>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</si>
  <si>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</si>
  <si>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</si>
  <si>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</si>
  <si>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</si>
  <si>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</si>
  <si>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</si>
  <si>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</si>
  <si>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</si>
  <si>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</si>
  <si>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</si>
  <si>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</si>
  <si>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</si>
  <si>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</si>
  <si>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</si>
  <si>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</si>
  <si>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</si>
  <si>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</si>
  <si>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</si>
  <si>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</si>
  <si>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</si>
  <si>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</si>
  <si>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</si>
  <si>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</si>
  <si>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</si>
  <si>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</si>
  <si>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</si>
  <si>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</si>
  <si>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</si>
  <si>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</si>
  <si>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</si>
  <si>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</si>
  <si>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</si>
  <si>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</si>
  <si>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</si>
  <si>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</si>
  <si>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</si>
  <si>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</si>
  <si>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</si>
  <si>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</si>
  <si>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</si>
  <si>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</si>
  <si>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</si>
  <si>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</si>
  <si>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</si>
  <si>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</si>
  <si>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</si>
  <si>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</si>
  <si>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</si>
  <si>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</si>
  <si>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</si>
  <si>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</si>
  <si>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</si>
  <si>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</si>
  <si>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</si>
  <si>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</si>
  <si>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</si>
  <si>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</si>
  <si>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</si>
  <si>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</si>
  <si>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</si>
  <si>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</si>
  <si>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</si>
  <si>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</si>
  <si>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</si>
  <si>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</si>
  <si>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</si>
  <si>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</si>
  <si>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</si>
  <si>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</si>
  <si>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</si>
  <si>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</si>
  <si>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</si>
  <si>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</si>
  <si>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</si>
  <si>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</si>
  <si>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</si>
  <si>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</si>
  <si>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</si>
  <si>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</si>
  <si>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</si>
  <si>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</si>
  <si>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</si>
  <si>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</si>
  <si>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</si>
  <si>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</si>
  <si>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</si>
  <si>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</si>
  <si>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</si>
  <si>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</si>
  <si>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</si>
  <si>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</si>
  <si>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</si>
  <si>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</si>
  <si>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</si>
  <si>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</si>
  <si>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</si>
  <si>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</si>
  <si>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</si>
  <si>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</si>
  <si>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</si>
  <si>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</si>
  <si>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</si>
  <si>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</si>
  <si>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</si>
  <si>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</si>
  <si>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</si>
  <si>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</si>
  <si>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</si>
  <si>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</si>
  <si>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</si>
  <si>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</si>
  <si>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</si>
  <si>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</si>
  <si>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</si>
  <si>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</si>
  <si>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</si>
  <si>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</si>
  <si>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</si>
  <si>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</si>
  <si>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</si>
  <si>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</si>
  <si>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</si>
  <si>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</si>
  <si>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</si>
  <si>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</si>
  <si>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</si>
  <si>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</si>
  <si>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</si>
  <si>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</si>
  <si>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</si>
  <si>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</si>
  <si>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</si>
  <si>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</si>
  <si>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</si>
  <si>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</si>
  <si>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</si>
  <si>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</si>
  <si>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</si>
  <si>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</si>
  <si>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</si>
  <si>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</si>
  <si>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</si>
  <si>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</si>
  <si>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</si>
  <si>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</si>
  <si>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</si>
  <si>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</si>
  <si>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</si>
  <si>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</si>
  <si>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</si>
  <si>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</si>
  <si>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</si>
  <si>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</si>
  <si>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</si>
  <si>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</si>
  <si>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</si>
  <si>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</si>
  <si>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</si>
  <si>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</si>
  <si>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</si>
  <si>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</si>
  <si>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</si>
  <si>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</si>
  <si>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</si>
  <si>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</si>
  <si>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</si>
  <si>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</si>
  <si>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</si>
  <si>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</si>
  <si>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</si>
  <si>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</si>
  <si>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</si>
  <si>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</si>
  <si>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</si>
  <si>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</si>
  <si>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</si>
  <si>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</si>
  <si>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</si>
  <si>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</si>
  <si>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</si>
  <si>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</si>
  <si>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</si>
  <si>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</si>
  <si>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</si>
  <si>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</si>
  <si>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</si>
  <si>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</si>
  <si>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</si>
  <si>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</si>
  <si>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</si>
  <si>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</si>
  <si>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</si>
  <si>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</si>
  <si>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</si>
  <si>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</si>
  <si>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</si>
  <si>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</si>
  <si>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</si>
  <si>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</si>
  <si>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</si>
  <si>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</si>
  <si>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</si>
  <si>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</si>
  <si>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</si>
  <si>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</si>
  <si>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</si>
  <si>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</si>
  <si>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</si>
  <si>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</si>
  <si>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</si>
  <si>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</si>
  <si>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</si>
  <si>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</si>
  <si>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</si>
  <si>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</si>
  <si>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</si>
  <si>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</si>
  <si>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</si>
  <si>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</si>
  <si>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</si>
  <si>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</si>
  <si>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</si>
  <si>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</si>
  <si>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</si>
  <si>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</si>
  <si>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</si>
  <si>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</si>
  <si>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</si>
  <si>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</si>
  <si>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</si>
  <si>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</si>
  <si>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</si>
  <si>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</si>
  <si>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</si>
  <si>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</si>
  <si>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</si>
  <si>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</si>
  <si>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</si>
  <si>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</si>
  <si>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</si>
  <si>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</si>
  <si>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</si>
  <si>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</si>
  <si>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</si>
  <si>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</si>
  <si>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</si>
  <si>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</si>
  <si>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</si>
  <si>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</si>
  <si>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</si>
  <si>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</si>
  <si>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</si>
  <si>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</si>
  <si>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</si>
  <si>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</si>
  <si>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</si>
  <si>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</si>
  <si>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</si>
  <si>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</si>
  <si>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</si>
  <si>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</si>
  <si>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</si>
  <si>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</si>
  <si>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</si>
  <si>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</si>
  <si>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</si>
  <si>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</si>
  <si>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</si>
  <si>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</si>
  <si>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</si>
  <si>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</si>
  <si>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</si>
  <si>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</si>
  <si>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</si>
  <si>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</si>
  <si>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</si>
  <si>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</si>
  <si>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</si>
  <si>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</si>
  <si>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</si>
  <si>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</si>
  <si>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</si>
  <si>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</si>
  <si>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</si>
  <si>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</si>
  <si>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</si>
  <si>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</si>
  <si>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</si>
  <si>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</si>
  <si>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</si>
  <si>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</si>
  <si>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</si>
  <si>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</si>
  <si>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</si>
  <si>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</si>
  <si>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</si>
  <si>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</si>
  <si>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</si>
  <si>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</si>
  <si>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</si>
  <si>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</si>
  <si>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</si>
  <si>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</si>
  <si>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</si>
  <si>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</si>
  <si>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</si>
  <si>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</si>
  <si>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</si>
  <si>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</si>
  <si>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</si>
  <si>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</si>
  <si>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</si>
  <si>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</si>
  <si>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</si>
  <si>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</si>
  <si>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</si>
  <si>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</si>
  <si>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</si>
  <si>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</si>
  <si>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</si>
  <si>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</si>
  <si>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</si>
  <si>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</si>
  <si>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</si>
  <si>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</si>
  <si>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</si>
  <si>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</si>
  <si>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</si>
  <si>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</si>
  <si>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</si>
  <si>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</si>
  <si>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</si>
  <si>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</si>
  <si>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</si>
  <si>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</si>
  <si>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</si>
  <si>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</si>
  <si>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</si>
  <si>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</si>
  <si>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</si>
  <si>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</si>
  <si>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</si>
  <si>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</si>
  <si>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</si>
  <si>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</si>
  <si>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</si>
  <si>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</si>
  <si>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</si>
  <si>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</si>
  <si>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</si>
  <si>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</si>
  <si>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</si>
  <si>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</si>
  <si>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</si>
  <si>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</si>
  <si>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</si>
  <si>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</si>
  <si>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</si>
  <si>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</si>
  <si>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</si>
  <si>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</si>
  <si>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</si>
  <si>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</si>
  <si>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</si>
  <si>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</si>
  <si>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</si>
  <si>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</si>
  <si>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</si>
  <si>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</si>
  <si>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</si>
  <si>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</si>
  <si>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</si>
  <si>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</si>
  <si>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</si>
  <si>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</si>
  <si>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</si>
  <si>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</si>
  <si>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</si>
  <si>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</si>
  <si>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</si>
  <si>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</si>
  <si>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</si>
  <si>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</si>
  <si>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</si>
  <si>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</si>
  <si>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</si>
  <si>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</si>
  <si>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</si>
  <si>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</si>
  <si>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</si>
  <si>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</si>
  <si>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</si>
  <si>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</si>
  <si>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</si>
  <si>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</si>
  <si>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</si>
  <si>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</si>
  <si>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</si>
  <si>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</si>
  <si>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</si>
  <si>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</si>
  <si>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</si>
  <si>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</si>
  <si>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</si>
  <si>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</si>
  <si>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</si>
  <si>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</si>
  <si>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</si>
  <si>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</si>
  <si>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</si>
  <si>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</si>
  <si>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</si>
  <si>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</si>
  <si>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</si>
  <si>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</si>
  <si>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</si>
  <si>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</si>
  <si>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</si>
  <si>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</si>
  <si>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</si>
  <si>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</si>
  <si>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</si>
  <si>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</si>
  <si>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</si>
  <si>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</si>
  <si>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</si>
  <si>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</si>
  <si>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</si>
  <si>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</si>
  <si>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</si>
  <si>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</si>
  <si>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</si>
  <si>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</si>
  <si>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</si>
  <si>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</si>
  <si>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</si>
  <si>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</si>
  <si>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</si>
  <si>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</si>
  <si>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</si>
  <si>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</si>
  <si>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</si>
  <si>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</si>
  <si>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</si>
  <si>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</si>
  <si>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</si>
  <si>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</si>
  <si>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</si>
  <si>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</si>
  <si>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</si>
  <si>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</si>
  <si>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</si>
  <si>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</si>
  <si>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</si>
  <si>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</si>
  <si>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</si>
  <si>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</si>
  <si>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</si>
  <si>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</si>
  <si>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</si>
  <si>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</si>
  <si>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</si>
  <si>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</si>
  <si>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</si>
  <si>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</si>
  <si>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</si>
  <si>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</si>
  <si>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</si>
  <si>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</si>
  <si>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</si>
  <si>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</si>
  <si>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</si>
  <si>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</si>
  <si>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</si>
  <si>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</si>
  <si>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</si>
  <si>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</si>
  <si>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</si>
  <si>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</si>
  <si>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</si>
  <si>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</si>
  <si>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</si>
  <si>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</si>
  <si>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</si>
  <si>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</si>
  <si>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</si>
  <si>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</si>
  <si>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</si>
  <si>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</si>
  <si>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</si>
  <si>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</si>
  <si>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</si>
  <si>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</si>
  <si>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</si>
  <si>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</si>
  <si>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</si>
  <si>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</si>
  <si>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</si>
  <si>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</si>
  <si>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</si>
  <si>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</si>
  <si>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</si>
  <si>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</si>
  <si>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</si>
  <si>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</si>
  <si>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</si>
  <si>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</si>
  <si>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</si>
  <si>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</si>
  <si>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</si>
  <si>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</si>
  <si>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</si>
  <si>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</si>
  <si>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</si>
  <si>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</si>
  <si>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</si>
  <si>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</si>
  <si>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</si>
  <si>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</si>
  <si>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</si>
  <si>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</si>
  <si>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</si>
  <si>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</si>
  <si>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</si>
  <si>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</si>
  <si>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</si>
  <si>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</si>
  <si>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</si>
  <si>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</si>
  <si>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</si>
  <si>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</si>
  <si>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</si>
  <si>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</si>
  <si>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</si>
  <si>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</si>
  <si>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</si>
  <si>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</si>
  <si>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</si>
  <si>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</si>
  <si>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</si>
  <si>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</si>
  <si>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</si>
  <si>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</si>
  <si>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</si>
  <si>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</si>
  <si>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</si>
  <si>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</si>
  <si>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</si>
  <si>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</si>
  <si>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</si>
  <si>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</si>
  <si>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</si>
  <si>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</si>
  <si>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</si>
  <si>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</si>
  <si>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</si>
  <si>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</si>
  <si>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</si>
  <si>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</si>
  <si>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</si>
  <si>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</si>
  <si>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</si>
  <si>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</si>
  <si>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</si>
  <si>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</si>
  <si>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</si>
  <si>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</si>
  <si>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</si>
  <si>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</si>
  <si>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</si>
  <si>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</si>
  <si>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</si>
  <si>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</si>
  <si>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</si>
  <si>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</si>
  <si>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</si>
  <si>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</si>
  <si>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</si>
  <si>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</si>
  <si>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</si>
  <si>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</si>
  <si>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</si>
  <si>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</si>
  <si>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</si>
  <si>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</si>
  <si>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</si>
  <si>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</si>
  <si>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</si>
  <si>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</si>
  <si>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</si>
  <si>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</si>
  <si>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</si>
  <si>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</si>
  <si>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</si>
  <si>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</si>
  <si>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</si>
  <si>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</si>
  <si>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</si>
  <si>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</si>
  <si>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</si>
  <si>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</si>
  <si>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</si>
  <si>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</si>
  <si>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</si>
  <si>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</si>
  <si>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</si>
  <si>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</si>
  <si>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</si>
  <si>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</si>
  <si>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</si>
  <si>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</si>
  <si>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</si>
  <si>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</si>
  <si>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</si>
  <si>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</si>
  <si>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</si>
  <si>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</si>
  <si>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</si>
  <si>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</si>
  <si>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</si>
  <si>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</si>
  <si>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</si>
  <si>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</si>
  <si>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</si>
  <si>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</si>
  <si>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</si>
  <si>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</si>
  <si>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</si>
  <si>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</si>
  <si>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</si>
  <si>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</si>
  <si>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</si>
  <si>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</si>
  <si>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</si>
  <si>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</si>
  <si>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</si>
  <si>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</si>
  <si>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</si>
  <si>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</si>
  <si>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</si>
  <si>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</si>
  <si>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</si>
  <si>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</si>
  <si>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</si>
  <si>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</si>
  <si>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</si>
  <si>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</si>
  <si>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</si>
  <si>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</si>
  <si>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</si>
  <si>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</si>
  <si>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</si>
  <si>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</si>
  <si>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</si>
  <si>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</si>
  <si>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</si>
  <si>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</si>
  <si>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</si>
  <si>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</si>
  <si>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</si>
  <si>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</si>
  <si>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</si>
  <si>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</si>
  <si>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</si>
  <si>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</si>
  <si>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</si>
  <si>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</si>
  <si>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</si>
  <si>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</si>
  <si>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</si>
  <si>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</si>
  <si>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</si>
  <si>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</si>
  <si>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</si>
  <si>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</si>
  <si>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</si>
  <si>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</si>
  <si>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</si>
  <si>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</si>
  <si>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</si>
  <si>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</si>
  <si>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</si>
  <si>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</si>
  <si>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</si>
  <si>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</si>
  <si>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</si>
  <si>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</si>
  <si>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</si>
  <si>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</si>
  <si>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</si>
  <si>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</si>
  <si>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</si>
  <si>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</si>
  <si>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</si>
  <si>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</si>
  <si>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</si>
  <si>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</si>
  <si>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</si>
  <si>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</si>
  <si>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</si>
  <si>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</si>
  <si>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</si>
  <si>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</si>
  <si>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</si>
  <si>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</si>
  <si>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</si>
  <si>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</si>
  <si>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</si>
  <si>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</si>
  <si>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</si>
  <si>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</si>
  <si>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</si>
  <si>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</si>
  <si>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</si>
  <si>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</si>
  <si>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</si>
  <si>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</si>
  <si>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</si>
  <si>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</si>
  <si>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</si>
  <si>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</si>
  <si>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</si>
  <si>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</si>
  <si>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</si>
  <si>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</si>
  <si>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</si>
  <si>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</si>
  <si>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</si>
  <si>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</si>
  <si>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</si>
  <si>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</si>
  <si>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</si>
  <si>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</si>
  <si>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</si>
  <si>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</si>
  <si>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</si>
  <si>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</si>
  <si>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</si>
  <si>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</si>
  <si>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</si>
  <si>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</si>
  <si>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</si>
  <si>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</si>
  <si>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</si>
  <si>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</si>
  <si>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</si>
  <si>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</si>
  <si>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</si>
  <si>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</si>
  <si>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</si>
  <si>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</si>
  <si>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</si>
  <si>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</si>
  <si>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</si>
  <si>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</si>
  <si>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</si>
  <si>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</si>
  <si>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</si>
  <si>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</si>
  <si>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</si>
  <si>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</si>
  <si>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</si>
  <si>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</si>
  <si>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</si>
  <si>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</si>
  <si>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</si>
  <si>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</si>
  <si>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</si>
  <si>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</si>
  <si>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</si>
  <si>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</si>
  <si>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</si>
  <si>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</si>
  <si>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</si>
  <si>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</si>
  <si>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</si>
  <si>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</si>
  <si>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</si>
  <si>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</si>
  <si>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</si>
  <si>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</si>
  <si>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</si>
  <si>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</si>
  <si>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</si>
  <si>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</si>
  <si>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</si>
  <si>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</si>
  <si>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</si>
  <si>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</si>
  <si>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</si>
  <si>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</si>
  <si>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</si>
  <si>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</si>
  <si>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</si>
  <si>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</si>
  <si>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</si>
  <si>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</si>
  <si>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</si>
  <si>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</si>
  <si>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</si>
  <si>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</si>
  <si>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</si>
  <si>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</si>
  <si>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</si>
  <si>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</si>
  <si>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</si>
  <si>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</si>
  <si>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</si>
  <si>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</si>
  <si>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</si>
  <si>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</si>
  <si>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</si>
  <si>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</si>
  <si>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</si>
  <si>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</si>
  <si>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</si>
  <si>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</si>
  <si>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</si>
  <si>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</si>
  <si>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</si>
  <si>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</si>
  <si>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</si>
  <si>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</si>
  <si>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</si>
  <si>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</si>
  <si>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</si>
  <si>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</si>
  <si>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</si>
  <si>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</si>
  <si>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</si>
  <si>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</si>
  <si>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</si>
  <si>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</si>
  <si>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</si>
  <si>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</si>
  <si>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</si>
  <si>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</si>
  <si>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</si>
  <si>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</si>
  <si>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</si>
  <si>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</si>
  <si>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</si>
  <si>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</si>
  <si>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</si>
  <si>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</si>
  <si>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</si>
  <si>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</si>
  <si>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</si>
  <si>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</si>
  <si>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</si>
  <si>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</si>
  <si>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</si>
  <si>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</si>
  <si>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</si>
  <si>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</si>
  <si>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</si>
  <si>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</si>
  <si>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</si>
  <si>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</si>
  <si>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</si>
  <si>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</si>
  <si>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</si>
  <si>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</si>
  <si>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</si>
  <si>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</si>
  <si>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</si>
  <si>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</si>
  <si>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</si>
  <si>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</si>
  <si>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</si>
  <si>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</si>
  <si>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</si>
  <si>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</si>
  <si>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</si>
  <si>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</si>
  <si>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</si>
  <si>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</si>
  <si>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</si>
  <si>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</si>
  <si>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</si>
  <si>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</si>
  <si>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</si>
  <si>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</si>
  <si>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</si>
  <si>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</si>
  <si>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</si>
  <si>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</si>
  <si>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</si>
  <si>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</si>
  <si>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</si>
  <si>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</si>
  <si>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</si>
  <si>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</si>
  <si>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</si>
  <si>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</si>
  <si>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</si>
  <si>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</si>
  <si>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</si>
  <si>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</si>
  <si>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</si>
  <si>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</si>
  <si>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</si>
  <si>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</si>
  <si>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</si>
  <si>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</si>
  <si>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</si>
  <si>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</si>
  <si>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</si>
  <si>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</si>
  <si>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</si>
  <si>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</si>
  <si>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</si>
  <si>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</si>
  <si>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</si>
  <si>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</si>
  <si>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</si>
  <si>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</si>
  <si>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</si>
  <si>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</si>
  <si>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</si>
  <si>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</si>
  <si>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</si>
  <si>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</si>
  <si>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</si>
  <si>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</si>
  <si>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</si>
  <si>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</si>
  <si>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</si>
  <si>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</si>
  <si>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</si>
  <si>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</si>
  <si>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</si>
  <si>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</si>
  <si>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</si>
  <si>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</si>
  <si>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</si>
  <si>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</si>
  <si>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</si>
  <si>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</si>
  <si>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</si>
  <si>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</si>
  <si>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</si>
  <si>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</si>
  <si>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</si>
  <si>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</si>
  <si>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</si>
  <si>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</si>
  <si>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</si>
  <si>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</si>
  <si>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</si>
  <si>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</si>
  <si>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</si>
  <si>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</si>
  <si>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</si>
  <si>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</si>
  <si>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</si>
  <si>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</si>
  <si>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</si>
  <si>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</si>
  <si>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</si>
  <si>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</si>
  <si>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</si>
  <si>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</si>
  <si>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</si>
  <si>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</si>
  <si>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</si>
  <si>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</si>
  <si>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</si>
  <si>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</si>
  <si>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</si>
  <si>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</si>
  <si>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</si>
  <si>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</si>
  <si>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</si>
  <si>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</si>
  <si>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</si>
  <si>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</si>
  <si>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</si>
  <si>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</si>
  <si>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</si>
  <si>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</si>
  <si>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</si>
  <si>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</si>
  <si>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</si>
  <si>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</si>
  <si>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</si>
  <si>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</si>
  <si>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</si>
  <si>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</si>
  <si>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</si>
  <si>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</si>
  <si>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</si>
  <si>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</si>
  <si>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</si>
  <si>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</si>
  <si>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</si>
  <si>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</si>
  <si>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</si>
  <si>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</si>
  <si>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</si>
  <si>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</si>
  <si>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</si>
  <si>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</si>
  <si>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</si>
  <si>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</si>
  <si>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</si>
  <si>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</si>
  <si>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</si>
  <si>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</si>
  <si>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</si>
  <si>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</si>
  <si>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</si>
  <si>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</si>
  <si>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</si>
  <si>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</si>
  <si>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</si>
  <si>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</si>
  <si>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</si>
  <si>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</si>
  <si>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</si>
  <si>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</si>
  <si>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</si>
  <si>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</si>
  <si>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</si>
  <si>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</si>
  <si>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</si>
  <si>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</si>
  <si>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</si>
  <si>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</si>
  <si>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</si>
  <si>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</si>
  <si>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</si>
  <si>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</si>
  <si>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</si>
  <si>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</si>
  <si>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</si>
  <si>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</si>
  <si>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</si>
  <si>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</si>
  <si>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</si>
  <si>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</si>
  <si>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</si>
  <si>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</si>
  <si>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</si>
  <si>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</si>
  <si>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</si>
  <si>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</si>
  <si>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</si>
  <si>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</si>
  <si>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</si>
  <si>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</si>
  <si>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</si>
  <si>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</si>
  <si>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</si>
  <si>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</si>
  <si>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</si>
  <si>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</si>
  <si>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</si>
  <si>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</si>
  <si>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</si>
  <si>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</si>
  <si>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</si>
  <si>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</si>
  <si>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</si>
  <si>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</si>
  <si>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</si>
  <si>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</si>
  <si>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</si>
  <si>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</si>
  <si>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</si>
  <si>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</si>
  <si>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</si>
  <si>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</si>
  <si>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</si>
  <si>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</si>
  <si>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</si>
  <si>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</si>
  <si>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</si>
  <si>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</si>
  <si>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</si>
  <si>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</si>
  <si>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</si>
  <si>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</si>
  <si>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</si>
  <si>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</si>
  <si>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</si>
  <si>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</si>
  <si>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</si>
  <si>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</si>
  <si>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</si>
  <si>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</si>
  <si>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</si>
  <si>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</si>
  <si>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</si>
  <si>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</si>
  <si>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</si>
  <si>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</si>
  <si>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</si>
  <si>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</si>
  <si>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</si>
  <si>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</si>
  <si>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</si>
  <si>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</si>
  <si>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</si>
  <si>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</si>
  <si>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</si>
  <si>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</si>
  <si>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</si>
  <si>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</si>
  <si>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</si>
  <si>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</si>
  <si>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</si>
  <si>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</si>
  <si>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</si>
  <si>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</si>
  <si>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</si>
  <si>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</si>
  <si>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</si>
  <si>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</si>
  <si>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</si>
  <si>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</si>
  <si>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</si>
  <si>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</si>
  <si>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</si>
  <si>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</si>
  <si>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</si>
  <si>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</si>
  <si>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</si>
  <si>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</si>
  <si>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</si>
  <si>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</si>
  <si>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</si>
  <si>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</si>
  <si>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</si>
  <si>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</si>
  <si>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</si>
  <si>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</si>
  <si>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</si>
  <si>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</si>
  <si>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</si>
  <si>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</si>
  <si>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</si>
  <si>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</si>
  <si>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</si>
  <si>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</si>
  <si>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</si>
  <si>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</si>
  <si>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</si>
  <si>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</si>
  <si>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</si>
  <si>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</si>
  <si>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</si>
  <si>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</si>
  <si>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</si>
  <si>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</si>
  <si>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</si>
  <si>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</si>
  <si>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</si>
  <si>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</si>
  <si>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</si>
  <si>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</si>
  <si>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</si>
  <si>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</si>
  <si>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</si>
  <si>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</si>
  <si>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</si>
  <si>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</si>
  <si>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</si>
  <si>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</si>
  <si>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</si>
  <si>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</si>
  <si>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</si>
  <si>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</si>
  <si>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</si>
  <si>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</si>
  <si>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</si>
  <si>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</si>
  <si>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</si>
  <si>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</si>
  <si>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</si>
  <si>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</si>
  <si>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</si>
  <si>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</si>
  <si>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</si>
  <si>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</si>
  <si>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</si>
  <si>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</si>
  <si>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</si>
  <si>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</si>
  <si>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</si>
  <si>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</si>
  <si>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</si>
  <si>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</si>
  <si>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</si>
  <si>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</si>
  <si>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</si>
  <si>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</si>
  <si>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</si>
  <si>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</si>
  <si>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</si>
  <si>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</si>
  <si>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</si>
  <si>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</si>
  <si>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</si>
  <si>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</si>
  <si>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</si>
  <si>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</si>
  <si>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</si>
  <si>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</si>
  <si>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</si>
  <si>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</si>
  <si>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</si>
  <si>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</si>
  <si>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</si>
  <si>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</si>
  <si>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</si>
  <si>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</si>
  <si>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</si>
  <si>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</si>
  <si>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</si>
  <si>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</si>
  <si>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</si>
  <si>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</si>
  <si>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</si>
  <si>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</si>
  <si>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</si>
  <si>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</si>
  <si>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</si>
  <si>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</si>
  <si>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</si>
  <si>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</si>
  <si>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</si>
  <si>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</si>
  <si>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</si>
  <si>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</si>
  <si>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</si>
  <si>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</si>
  <si>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</si>
  <si>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</si>
  <si>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</si>
  <si>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</si>
  <si>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</si>
  <si>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</si>
  <si>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</si>
  <si>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</si>
  <si>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</si>
  <si>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</si>
  <si>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</si>
  <si>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</si>
  <si>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</si>
  <si>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</si>
  <si>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</si>
  <si>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</si>
  <si>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</si>
  <si>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</si>
  <si>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</si>
  <si>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</si>
  <si>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</si>
  <si>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</si>
  <si>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</si>
  <si>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</si>
  <si>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</si>
  <si>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</si>
  <si>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</si>
  <si>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</si>
  <si>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</si>
  <si>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</si>
  <si>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</si>
  <si>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</si>
  <si>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</si>
  <si>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</si>
  <si>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</si>
  <si>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</si>
  <si>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</si>
  <si>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</si>
  <si>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</si>
  <si>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</si>
  <si>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</si>
  <si>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</si>
  <si>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</si>
  <si>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</si>
  <si>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</si>
  <si>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</si>
  <si>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</si>
  <si>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</si>
  <si>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</si>
  <si>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</si>
  <si>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</si>
  <si>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</si>
  <si>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</si>
  <si>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</si>
  <si>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</si>
  <si>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</si>
  <si>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</si>
  <si>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</si>
  <si>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</si>
  <si>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</si>
  <si>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</si>
  <si>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</si>
  <si>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</si>
  <si>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</si>
  <si>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</si>
  <si>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</si>
  <si>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</si>
  <si>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</si>
  <si>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</si>
  <si>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</si>
  <si>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</si>
  <si>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</si>
  <si>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</si>
  <si>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</si>
  <si>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</si>
  <si>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</si>
  <si>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</si>
  <si>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</si>
  <si>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</si>
  <si>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</si>
  <si>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</si>
  <si>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</si>
  <si>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</si>
  <si>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</si>
  <si>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</si>
  <si>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</si>
  <si>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</si>
  <si>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</si>
  <si>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</si>
  <si>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</si>
  <si>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</si>
  <si>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</si>
  <si>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</si>
  <si>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</si>
  <si>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</si>
  <si>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</si>
  <si>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</si>
  <si>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</si>
  <si>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</si>
  <si>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</si>
  <si>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</si>
  <si>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</si>
  <si>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</si>
  <si>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</si>
  <si>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</si>
  <si>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</si>
  <si>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</si>
  <si>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</si>
  <si>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</si>
  <si>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</si>
  <si>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</si>
  <si>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</si>
  <si>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</si>
  <si>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</si>
  <si>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</si>
  <si>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</si>
  <si>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</si>
  <si>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</si>
  <si>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</si>
  <si>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</si>
  <si>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</si>
  <si>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</si>
  <si>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</si>
  <si>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</si>
  <si>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</si>
  <si>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</si>
  <si>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</si>
  <si>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</si>
  <si>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</si>
  <si>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</si>
  <si>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</si>
  <si>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</si>
  <si>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</si>
  <si>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</si>
  <si>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</si>
  <si>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</si>
  <si>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</si>
  <si>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</si>
  <si>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</si>
  <si>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</si>
  <si>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</si>
  <si>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</si>
  <si>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</si>
  <si>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</si>
  <si>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</si>
  <si>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</si>
  <si>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</si>
  <si>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</si>
  <si>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</si>
  <si>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</si>
  <si>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</si>
  <si>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</si>
  <si>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</si>
  <si>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</si>
  <si>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</si>
  <si>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</si>
  <si>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</si>
  <si>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</si>
  <si>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</si>
  <si>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</si>
  <si>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</si>
  <si>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</si>
  <si>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</si>
  <si>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</si>
  <si>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</si>
  <si>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</si>
  <si>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</si>
  <si>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</si>
  <si>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</si>
  <si>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</si>
  <si>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</si>
  <si>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</si>
  <si>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</si>
  <si>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</si>
  <si>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</si>
  <si>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</si>
  <si>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</si>
  <si>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</si>
  <si>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</si>
  <si>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</si>
  <si>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</si>
  <si>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</si>
  <si>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</si>
  <si>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</si>
  <si>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</si>
  <si>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</si>
  <si>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</si>
  <si>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</si>
  <si>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</si>
  <si>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</si>
  <si>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</si>
  <si>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</si>
  <si>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</si>
  <si>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</si>
  <si>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</si>
  <si>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</si>
  <si>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</si>
  <si>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</si>
  <si>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</si>
  <si>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</si>
  <si>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</si>
  <si>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</si>
  <si>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</si>
  <si>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</si>
  <si>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</si>
  <si>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</si>
  <si>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</si>
  <si>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</si>
  <si>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</si>
  <si>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</si>
  <si>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</si>
  <si>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</si>
  <si>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</si>
  <si>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</si>
  <si>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</si>
  <si>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</si>
  <si>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</si>
  <si>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</si>
  <si>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</si>
  <si>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</si>
  <si>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</si>
  <si>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</si>
  <si>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</si>
  <si>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</si>
  <si>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</si>
  <si>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</si>
  <si>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</si>
  <si>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</si>
  <si>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</si>
  <si>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</si>
  <si>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</si>
  <si>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</si>
  <si>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</si>
  <si>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</si>
  <si>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</si>
  <si>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</si>
  <si>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</si>
  <si>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</si>
  <si>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</si>
  <si>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</si>
  <si>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</si>
  <si>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</si>
  <si>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</si>
  <si>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</si>
  <si>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</si>
  <si>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</si>
  <si>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</si>
  <si>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</si>
  <si>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</si>
  <si>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</si>
  <si>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</si>
  <si>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</si>
  <si>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</si>
  <si>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</si>
  <si>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</si>
  <si>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</si>
  <si>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</si>
  <si>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</si>
  <si>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</si>
  <si>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</si>
  <si>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</si>
  <si>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</si>
  <si>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</si>
  <si>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</si>
  <si>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</si>
  <si>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</si>
  <si>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</si>
  <si>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</si>
  <si>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</si>
  <si>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</si>
  <si>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</si>
  <si>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</si>
  <si>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</si>
  <si>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</si>
  <si>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</si>
  <si>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</si>
  <si>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</si>
  <si>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</si>
  <si>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</si>
  <si>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</si>
  <si>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</si>
  <si>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</si>
  <si>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</si>
  <si>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</si>
  <si>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</si>
  <si>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</si>
  <si>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</si>
  <si>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</si>
  <si>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</si>
  <si>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</si>
  <si>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</si>
  <si>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</si>
  <si>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</si>
  <si>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</si>
  <si>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</si>
  <si>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</si>
  <si>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</si>
  <si>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</si>
  <si>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</si>
  <si>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</si>
  <si>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</si>
  <si>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</si>
  <si>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</si>
  <si>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</si>
  <si>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</si>
  <si>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</si>
  <si>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</si>
  <si>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</si>
  <si>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</si>
  <si>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</si>
  <si>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</si>
  <si>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</si>
  <si>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</si>
  <si>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</si>
  <si>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</si>
  <si>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</si>
  <si>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</si>
  <si>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</si>
  <si>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</si>
  <si>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</si>
  <si>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</si>
  <si>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</si>
  <si>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</si>
  <si>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</si>
  <si>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</si>
  <si>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</si>
  <si>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</si>
  <si>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</si>
  <si>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</si>
  <si>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</si>
  <si>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</si>
  <si>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</si>
  <si>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</si>
  <si>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</si>
  <si>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</si>
  <si>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</si>
  <si>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</si>
  <si>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</si>
  <si>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</si>
  <si>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</si>
  <si>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</si>
  <si>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</si>
  <si>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</si>
  <si>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</si>
  <si>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</si>
  <si>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</si>
  <si>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</si>
  <si>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</si>
  <si>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</si>
  <si>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</si>
  <si>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</si>
  <si>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</si>
  <si>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</si>
  <si>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</si>
  <si>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</si>
  <si>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</si>
  <si>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</si>
  <si>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</si>
  <si>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</si>
  <si>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</si>
  <si>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</si>
  <si>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</si>
  <si>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</si>
  <si>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</si>
  <si>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</si>
  <si>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</si>
  <si>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</si>
  <si>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</si>
  <si>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</si>
  <si>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</si>
  <si>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</si>
  <si>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</si>
  <si>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</si>
  <si>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</si>
  <si>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</si>
  <si>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</si>
  <si>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</si>
  <si>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</si>
  <si>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</si>
  <si>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</si>
  <si>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</si>
  <si>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</si>
  <si>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</si>
  <si>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</si>
  <si>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</si>
  <si>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</si>
  <si>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</si>
  <si>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</si>
  <si>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</si>
  <si>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</si>
  <si>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</si>
  <si>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</si>
  <si>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</si>
  <si>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</si>
  <si>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</si>
  <si>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</si>
  <si>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</si>
  <si>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</si>
  <si>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</si>
  <si>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</si>
  <si>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</si>
  <si>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</si>
  <si>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</si>
  <si>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</si>
  <si>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</si>
  <si>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</si>
  <si>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</si>
  <si>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</si>
  <si>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</si>
  <si>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</si>
  <si>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</si>
  <si>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</si>
  <si>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</si>
  <si>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</si>
  <si>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</si>
  <si>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</si>
  <si>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</si>
  <si>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</si>
  <si>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</si>
  <si>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</si>
  <si>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</si>
  <si>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</si>
  <si>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</si>
  <si>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</si>
  <si>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</si>
  <si>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</si>
  <si>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</si>
  <si>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</si>
  <si>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</si>
  <si>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</si>
  <si>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</si>
  <si>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</si>
  <si>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</si>
  <si>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</si>
  <si>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</si>
  <si>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</si>
  <si>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</si>
  <si>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</si>
  <si>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</si>
  <si>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</si>
  <si>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</si>
  <si>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</si>
  <si>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</si>
  <si>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</si>
  <si>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</si>
  <si>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</si>
  <si>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</si>
  <si>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</si>
  <si>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</si>
  <si>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</si>
  <si>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</si>
  <si>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</si>
  <si>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</si>
  <si>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</si>
  <si>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</si>
  <si>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</si>
  <si>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</si>
  <si>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</si>
  <si>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</si>
  <si>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</si>
  <si>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</si>
  <si>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</si>
  <si>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</si>
  <si>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</si>
  <si>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</si>
  <si>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</si>
  <si>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</si>
  <si>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</si>
  <si>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</si>
  <si>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</si>
  <si>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</si>
  <si>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</si>
  <si>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</si>
  <si>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</si>
  <si>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</si>
  <si>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</si>
  <si>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</si>
  <si>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</si>
  <si>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</si>
  <si>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</si>
  <si>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</si>
  <si>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</si>
  <si>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</si>
  <si>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</si>
  <si>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</si>
  <si>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</si>
  <si>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</si>
  <si>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</si>
  <si>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</si>
  <si>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</si>
  <si>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</si>
  <si>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</si>
  <si>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</si>
  <si>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</si>
  <si>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</si>
  <si>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</si>
  <si>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</si>
  <si>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</si>
  <si>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</si>
  <si>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</si>
  <si>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</si>
  <si>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</si>
  <si>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</si>
  <si>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</si>
  <si>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</si>
  <si>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</si>
  <si>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</si>
  <si>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</si>
  <si>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</si>
  <si>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</si>
  <si>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</si>
  <si>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</si>
  <si>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</si>
  <si>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</si>
  <si>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</si>
  <si>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</si>
  <si>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</si>
  <si>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</si>
  <si>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</si>
  <si>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</si>
  <si>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</si>
  <si>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</si>
  <si>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</si>
  <si>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</si>
  <si>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</si>
  <si>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</si>
  <si>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</si>
  <si>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</si>
  <si>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</si>
  <si>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</si>
  <si>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</si>
  <si>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</si>
  <si>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</si>
  <si>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</si>
  <si>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</si>
  <si>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</si>
  <si>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</si>
  <si>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</si>
  <si>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</si>
  <si>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</si>
  <si>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</si>
  <si>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</si>
  <si>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</si>
  <si>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</si>
  <si>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</si>
  <si>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</si>
  <si>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</si>
  <si>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</si>
  <si>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</si>
  <si>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</si>
  <si>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</si>
  <si>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</si>
  <si>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</si>
  <si>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</si>
  <si>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</si>
  <si>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</si>
  <si>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</si>
  <si>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</si>
  <si>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</si>
  <si>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</si>
  <si>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</si>
  <si>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</si>
  <si>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</si>
  <si>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</si>
  <si>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</si>
  <si>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</si>
  <si>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</si>
  <si>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</si>
  <si>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</si>
  <si>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</si>
  <si>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</si>
  <si>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</si>
  <si>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</si>
  <si>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</si>
  <si>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</si>
  <si>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</si>
  <si>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</si>
  <si>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</si>
  <si>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</si>
  <si>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</si>
  <si>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</si>
  <si>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</si>
  <si>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</si>
  <si>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</si>
  <si>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</si>
  <si>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</si>
  <si>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</si>
  <si>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</si>
  <si>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</si>
  <si>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</si>
  <si>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</si>
  <si>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</si>
  <si>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</si>
  <si>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</si>
  <si>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</si>
  <si>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</si>
  <si>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</si>
  <si>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</si>
  <si>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</si>
  <si>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</si>
  <si>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</si>
  <si>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</si>
  <si>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</si>
  <si>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</si>
  <si>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</si>
  <si>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</si>
  <si>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</si>
  <si>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</si>
  <si>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</si>
  <si>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</si>
  <si>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</si>
  <si>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</si>
  <si>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</si>
  <si>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</si>
  <si>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</si>
  <si>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</si>
  <si>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</si>
  <si>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</si>
  <si>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</si>
  <si>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</si>
  <si>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</si>
  <si>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</si>
  <si>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</si>
  <si>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</si>
  <si>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</si>
  <si>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</si>
  <si>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</si>
  <si>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</si>
  <si>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</si>
  <si>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</si>
  <si>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</si>
  <si>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</si>
  <si>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</si>
  <si>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</si>
  <si>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</si>
  <si>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</si>
  <si>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</si>
  <si>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</si>
  <si>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</si>
  <si>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</si>
  <si>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</si>
  <si>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</si>
  <si>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</si>
  <si>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</si>
  <si>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</si>
  <si>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</si>
  <si>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</si>
  <si>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</si>
  <si>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</si>
  <si>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</si>
  <si>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</si>
  <si>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</si>
  <si>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</si>
  <si>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</si>
  <si>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</si>
  <si>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</si>
  <si>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</si>
  <si>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</si>
  <si>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</si>
  <si>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</si>
  <si>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</si>
  <si>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</si>
  <si>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</si>
  <si>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</si>
  <si>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</si>
  <si>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</si>
  <si>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</si>
  <si>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</si>
  <si>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</si>
  <si>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</si>
  <si>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</si>
  <si>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</si>
  <si>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</si>
  <si>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</si>
  <si>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</si>
  <si>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</si>
  <si>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</si>
  <si>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</si>
  <si>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</si>
  <si>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</si>
  <si>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</si>
  <si>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</si>
  <si>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</si>
  <si>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</si>
  <si>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</si>
  <si>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</si>
  <si>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</si>
  <si>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</si>
  <si>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</si>
  <si>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</si>
  <si>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</si>
  <si>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</si>
  <si>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</si>
  <si>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</si>
  <si>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</si>
  <si>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</si>
  <si>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</si>
  <si>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</si>
  <si>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</si>
  <si>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</si>
  <si>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</si>
  <si>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</si>
  <si>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</si>
  <si>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</si>
  <si>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</si>
  <si>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</si>
  <si>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</si>
  <si>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</si>
  <si>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</si>
  <si>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</si>
  <si>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</si>
  <si>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</si>
  <si>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</si>
  <si>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</si>
  <si>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</si>
  <si>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</si>
  <si>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</si>
  <si>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</si>
  <si>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</si>
  <si>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</si>
  <si>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</si>
  <si>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</si>
  <si>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</si>
  <si>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</si>
  <si>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</si>
  <si>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</si>
  <si>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</si>
  <si>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</si>
  <si>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</si>
  <si>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</si>
  <si>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</si>
  <si>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</si>
  <si>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</si>
  <si>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</si>
  <si>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</si>
  <si>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</si>
  <si>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</si>
  <si>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</si>
  <si>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</si>
  <si>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</si>
  <si>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</si>
  <si>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</si>
  <si>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</si>
  <si>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</si>
  <si>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</si>
  <si>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</si>
  <si>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</si>
  <si>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</si>
  <si>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</si>
  <si>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</si>
  <si>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</si>
  <si>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</si>
  <si>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</si>
  <si>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</si>
  <si>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</si>
  <si>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</si>
  <si>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</si>
  <si>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</si>
  <si>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</si>
  <si>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</si>
  <si>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</si>
  <si>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</si>
  <si>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</si>
  <si>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</si>
  <si>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</si>
  <si>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</si>
  <si>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</si>
  <si>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</si>
  <si>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</si>
  <si>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</si>
  <si>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</si>
  <si>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</si>
  <si>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</si>
  <si>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</si>
  <si>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</si>
  <si>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</si>
  <si>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</si>
  <si>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</si>
  <si>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</si>
  <si>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</si>
  <si>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</si>
  <si>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</si>
  <si>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</si>
  <si>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</si>
  <si>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</si>
  <si>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</si>
  <si>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</si>
  <si>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</si>
  <si>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</si>
  <si>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</si>
  <si>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</si>
  <si>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</si>
  <si>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</si>
  <si>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</si>
  <si>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</si>
  <si>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</si>
  <si>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</si>
  <si>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</si>
  <si>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</si>
  <si>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</si>
  <si>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</si>
  <si>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</si>
  <si>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</si>
  <si>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</si>
  <si>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</si>
  <si>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</si>
  <si>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</si>
  <si>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</si>
  <si>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</si>
  <si>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</si>
  <si>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</si>
  <si>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</si>
  <si>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</si>
  <si>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</si>
  <si>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</si>
  <si>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</si>
  <si>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</si>
  <si>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</si>
  <si>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</si>
  <si>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</si>
  <si>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</si>
  <si>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</si>
  <si>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</si>
  <si>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</si>
  <si>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</si>
  <si>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</si>
  <si>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</si>
  <si>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</si>
  <si>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</si>
  <si>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</si>
  <si>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</si>
  <si>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</si>
  <si>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</si>
  <si>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</si>
  <si>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</si>
  <si>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</si>
  <si>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</si>
  <si>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</si>
  <si>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</si>
  <si>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</si>
  <si>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</si>
  <si>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</si>
  <si>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</si>
  <si>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</si>
  <si>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</si>
  <si>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</si>
  <si>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</si>
  <si>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</si>
  <si>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</si>
  <si>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</si>
  <si>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</si>
  <si>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</si>
  <si>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</si>
  <si>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</si>
  <si>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</si>
  <si>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</si>
  <si>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</si>
  <si>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</si>
  <si>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</si>
  <si>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</si>
  <si>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</si>
  <si>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</si>
  <si>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</si>
  <si>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</si>
  <si>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</si>
  <si>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</si>
  <si>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</si>
  <si>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</si>
  <si>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</si>
  <si>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</si>
  <si>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</si>
  <si>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</si>
  <si>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</si>
  <si>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</si>
  <si>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</si>
  <si>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</si>
  <si>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</si>
  <si>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</si>
  <si>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</si>
  <si>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</si>
  <si>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</si>
  <si>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</si>
  <si>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</si>
  <si>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</si>
  <si>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</si>
  <si>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</si>
  <si>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</si>
  <si>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</si>
  <si>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</si>
  <si>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</si>
  <si>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</si>
  <si>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</si>
  <si>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</si>
  <si>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</si>
  <si>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</si>
  <si>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</si>
  <si>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</si>
  <si>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</si>
  <si>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</si>
  <si>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</si>
  <si>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</si>
  <si>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</si>
  <si>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</si>
  <si>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</si>
  <si>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</si>
  <si>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</si>
  <si>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</si>
  <si>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</si>
  <si>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</si>
  <si>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</si>
  <si>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</si>
  <si>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</si>
  <si>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</si>
  <si>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</si>
  <si>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</si>
  <si>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</si>
  <si>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</si>
  <si>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</si>
  <si>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</si>
  <si>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</si>
  <si>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</si>
  <si>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</si>
  <si>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</si>
  <si>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</si>
  <si>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</si>
  <si>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</si>
  <si>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</si>
  <si>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</si>
  <si>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</si>
  <si>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</si>
  <si>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</si>
  <si>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</si>
  <si>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</si>
  <si>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</si>
  <si>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</si>
  <si>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</si>
  <si>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</si>
  <si>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</si>
  <si>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</si>
  <si>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</si>
  <si>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</si>
  <si>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</si>
  <si>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</si>
  <si>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</si>
  <si>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</si>
  <si>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</si>
  <si>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</si>
  <si>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</si>
  <si>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</si>
  <si>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</si>
  <si>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</si>
  <si>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</si>
  <si>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</si>
  <si>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</si>
  <si>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</si>
  <si>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</si>
  <si>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</si>
  <si>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</si>
  <si>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</si>
  <si>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</si>
  <si>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</si>
  <si>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</si>
  <si>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</si>
  <si>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</si>
  <si>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</si>
  <si>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</si>
  <si>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</si>
  <si>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</si>
  <si>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</si>
  <si>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</si>
  <si>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</si>
  <si>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</si>
  <si>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</si>
  <si>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</si>
  <si>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</si>
  <si>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</si>
  <si>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</si>
  <si>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</si>
  <si>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</si>
  <si>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</si>
  <si>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</si>
  <si>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</si>
  <si>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</si>
  <si>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</si>
  <si>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</si>
  <si>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</si>
  <si>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</si>
  <si>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</si>
  <si>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</si>
  <si>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</si>
  <si>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</si>
  <si>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</si>
  <si>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</si>
  <si>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</si>
  <si>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</si>
  <si>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</si>
  <si>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</si>
  <si>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</si>
  <si>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</si>
  <si>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</si>
  <si>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</si>
  <si>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</si>
  <si>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</si>
  <si>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</si>
  <si>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</si>
  <si>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</si>
  <si>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</si>
  <si>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</si>
  <si>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</si>
  <si>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</si>
  <si>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</si>
  <si>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</si>
  <si>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</si>
  <si>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</si>
  <si>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</si>
  <si>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</si>
  <si>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</si>
  <si>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</si>
  <si>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</si>
  <si>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</si>
  <si>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</si>
  <si>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</si>
  <si>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</si>
  <si>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</si>
  <si>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</si>
  <si>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</si>
  <si>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</si>
  <si>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</si>
  <si>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</si>
  <si>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</si>
  <si>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</si>
  <si>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</si>
  <si>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</si>
  <si>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</si>
  <si>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</si>
  <si>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</si>
  <si>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</si>
  <si>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</si>
  <si>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</si>
  <si>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</si>
  <si>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</si>
  <si>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</si>
  <si>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</si>
  <si>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</si>
  <si>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</si>
  <si>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</si>
  <si>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</si>
  <si>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</si>
  <si>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</si>
  <si>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</si>
  <si>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</si>
  <si>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</si>
  <si>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</si>
  <si>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</si>
  <si>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</si>
  <si>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</si>
  <si>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</si>
  <si>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</si>
  <si>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</si>
  <si>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</si>
  <si>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</si>
  <si>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</si>
  <si>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</si>
  <si>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</si>
  <si>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</si>
  <si>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</si>
  <si>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</si>
  <si>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</si>
  <si>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</si>
  <si>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</si>
  <si>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</si>
  <si>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</si>
  <si>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</si>
  <si>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</si>
  <si>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</si>
  <si>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</si>
  <si>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</si>
  <si>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</si>
  <si>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</si>
  <si>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</si>
  <si>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</si>
  <si>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</si>
  <si>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</si>
  <si>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</si>
  <si>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</si>
  <si>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</si>
  <si>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</si>
  <si>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</si>
  <si>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</si>
  <si>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</si>
  <si>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</si>
  <si>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</si>
  <si>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</si>
  <si>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</si>
  <si>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</si>
  <si>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</si>
  <si>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</si>
  <si>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</si>
  <si>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</si>
  <si>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</si>
  <si>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</si>
  <si>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</si>
  <si>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</si>
  <si>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</si>
  <si>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</si>
  <si>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</si>
  <si>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</si>
  <si>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</si>
  <si>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</si>
  <si>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</si>
  <si>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</si>
  <si>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</si>
  <si>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</si>
  <si>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</si>
  <si>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</si>
  <si>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</si>
  <si>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</si>
  <si>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</si>
  <si>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</si>
  <si>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</si>
  <si>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</si>
  <si>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</si>
  <si>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</si>
  <si>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</si>
  <si>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</si>
  <si>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</si>
  <si>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</si>
  <si>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</si>
  <si>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</si>
  <si>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</si>
  <si>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</si>
  <si>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</si>
  <si>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</si>
  <si>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</si>
  <si>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</si>
  <si>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</si>
  <si>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</si>
  <si>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</si>
  <si>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</si>
  <si>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</si>
  <si>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</si>
  <si>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</si>
  <si>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</si>
  <si>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</si>
  <si>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</si>
  <si>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</si>
  <si>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</si>
  <si>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</si>
  <si>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</si>
  <si>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</si>
  <si>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</si>
  <si>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</si>
  <si>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</si>
  <si>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</si>
  <si>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</si>
  <si>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</si>
  <si>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</si>
  <si>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</si>
  <si>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</si>
  <si>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</si>
  <si>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</si>
  <si>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</si>
  <si>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</si>
  <si>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</si>
  <si>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</si>
  <si>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</si>
  <si>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</si>
  <si>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</si>
  <si>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</si>
  <si>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</si>
  <si>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</si>
  <si>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</si>
  <si>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</si>
  <si>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</si>
  <si>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</si>
  <si>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</si>
  <si>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</si>
  <si>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</si>
  <si>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</si>
  <si>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</si>
  <si>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</si>
  <si>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</si>
  <si>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</si>
  <si>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</si>
  <si>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</si>
  <si>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</si>
  <si>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</si>
  <si>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</si>
  <si>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</si>
  <si>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</si>
  <si>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</si>
  <si>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</si>
  <si>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</si>
  <si>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</si>
  <si>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</si>
  <si>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</si>
  <si>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</si>
  <si>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</si>
  <si>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</si>
  <si>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</si>
  <si>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</si>
  <si>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</si>
  <si>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</si>
  <si>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</si>
  <si>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</si>
  <si>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</si>
  <si>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</si>
  <si>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</si>
  <si>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</si>
  <si>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</si>
  <si>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</si>
  <si>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</si>
  <si>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</si>
  <si>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</si>
  <si>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</si>
  <si>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</si>
  <si>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</si>
  <si>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</si>
  <si>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</si>
  <si>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</si>
  <si>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</si>
  <si>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</si>
  <si>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</si>
  <si>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</si>
  <si>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</si>
  <si>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</si>
  <si>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</si>
  <si>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</si>
  <si>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</si>
  <si>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</si>
  <si>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</si>
  <si>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</si>
  <si>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</si>
  <si>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</si>
  <si>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</si>
  <si>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</si>
  <si>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</si>
  <si>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</si>
  <si>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</si>
  <si>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</si>
  <si>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</si>
  <si>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</si>
  <si>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</si>
  <si>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</si>
  <si>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</si>
  <si>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</si>
  <si>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</si>
  <si>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</si>
  <si>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</si>
  <si>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</si>
  <si>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</si>
  <si>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</si>
  <si>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</si>
  <si>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</si>
  <si>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</si>
  <si>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</si>
  <si>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</si>
  <si>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</si>
  <si>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</si>
  <si>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</si>
  <si>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</si>
  <si>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</si>
  <si>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</si>
  <si>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</si>
  <si>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</si>
  <si>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</si>
  <si>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</si>
  <si>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</si>
  <si>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</si>
  <si>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</si>
  <si>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</si>
  <si>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</si>
  <si>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</si>
  <si>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</si>
  <si>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</si>
  <si>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</si>
  <si>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</si>
  <si>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</si>
  <si>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</si>
  <si>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</si>
  <si>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</si>
  <si>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</si>
  <si>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</si>
  <si>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</si>
  <si>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</si>
  <si>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</si>
  <si>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</si>
  <si>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</si>
  <si>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</si>
  <si>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</si>
  <si>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</si>
  <si>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</si>
  <si>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</si>
  <si>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</si>
  <si>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</si>
  <si>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</si>
  <si>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</si>
  <si>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</si>
  <si>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</si>
  <si>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</si>
  <si>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</si>
  <si>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</si>
  <si>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</si>
  <si>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</si>
  <si>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</si>
  <si>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</si>
  <si>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</si>
  <si>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</si>
  <si>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</si>
  <si>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</si>
  <si>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</si>
  <si>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</si>
  <si>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</si>
  <si>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</si>
  <si>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</si>
  <si>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</si>
  <si>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</si>
  <si>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</si>
  <si>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</si>
  <si>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</si>
  <si>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</si>
  <si>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</si>
  <si>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</si>
  <si>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</si>
  <si>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</si>
  <si>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</si>
  <si>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</si>
  <si>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</si>
  <si>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</si>
  <si>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</si>
  <si>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</si>
  <si>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</si>
  <si>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</si>
  <si>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</si>
  <si>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</si>
  <si>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</si>
  <si>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</si>
  <si>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</si>
  <si>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</si>
  <si>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</si>
  <si>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</si>
  <si>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</si>
  <si>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</si>
  <si>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</si>
  <si>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</si>
  <si>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</si>
  <si>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</si>
  <si>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</si>
  <si>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</si>
  <si>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</si>
  <si>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</si>
  <si>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</si>
  <si>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</si>
  <si>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</si>
  <si>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</si>
  <si>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</si>
  <si>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</si>
  <si>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</si>
  <si>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</si>
  <si>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</si>
  <si>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</si>
  <si>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</si>
  <si>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</si>
  <si>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</si>
  <si>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</si>
  <si>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</si>
  <si>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</si>
  <si>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</si>
  <si>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</si>
  <si>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</si>
  <si>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</si>
  <si>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</si>
  <si>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</si>
  <si>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</si>
  <si>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</si>
  <si>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</si>
  <si>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</si>
  <si>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</si>
  <si>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</si>
  <si>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</si>
  <si>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</si>
  <si>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</si>
  <si>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</si>
  <si>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</si>
  <si>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</si>
  <si>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</si>
  <si>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</si>
  <si>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</si>
  <si>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</si>
  <si>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</si>
  <si>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</si>
  <si>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</si>
  <si>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</si>
  <si>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</si>
  <si>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</si>
  <si>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</si>
  <si>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</si>
  <si>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</si>
  <si>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</si>
  <si>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</si>
  <si>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</si>
  <si>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</si>
  <si>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</si>
  <si>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</si>
  <si>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</si>
  <si>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</si>
  <si>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</si>
  <si>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</si>
  <si>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</si>
  <si>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</si>
  <si>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</si>
  <si>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</si>
  <si>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</si>
  <si>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</si>
  <si>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</si>
  <si>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</si>
  <si>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</si>
  <si>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</si>
  <si>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</si>
  <si>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</si>
  <si>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</si>
  <si>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</si>
  <si>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</si>
  <si>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</si>
  <si>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</si>
  <si>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</si>
  <si>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</si>
  <si>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</si>
  <si>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</si>
  <si>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</si>
  <si>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</si>
  <si>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</si>
  <si>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</si>
  <si>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</si>
  <si>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</si>
  <si>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</si>
  <si>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</si>
  <si>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</si>
  <si>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</si>
  <si>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</si>
  <si>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</si>
  <si>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</si>
  <si>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</si>
  <si>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</si>
  <si>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</si>
  <si>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</si>
  <si>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</si>
  <si>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</si>
  <si>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</si>
  <si>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</si>
  <si>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</si>
  <si>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</si>
  <si>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</si>
  <si>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</si>
  <si>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</si>
  <si>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</si>
  <si>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</si>
  <si>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</si>
  <si>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</si>
  <si>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</si>
  <si>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</si>
  <si>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</si>
  <si>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</si>
  <si>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</si>
  <si>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</si>
  <si>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</si>
  <si>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</si>
  <si>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</si>
  <si>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</si>
  <si>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</si>
  <si>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</si>
  <si>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</si>
  <si>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</si>
  <si>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</si>
  <si>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</si>
  <si>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</si>
  <si>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</si>
  <si>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</si>
  <si>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</si>
  <si>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</si>
  <si>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</si>
  <si>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</si>
  <si>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</si>
  <si>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</si>
  <si>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</si>
  <si>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</si>
  <si>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</si>
  <si>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</si>
  <si>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</si>
  <si>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</si>
  <si>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</si>
  <si>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</si>
  <si>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</si>
  <si>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</si>
  <si>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</si>
  <si>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</si>
  <si>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</si>
  <si>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</si>
  <si>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</si>
  <si>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</si>
  <si>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</si>
  <si>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</si>
  <si>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</si>
  <si>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</si>
  <si>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</si>
  <si>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</si>
  <si>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</si>
  <si>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</si>
  <si>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</si>
  <si>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</si>
  <si>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</si>
  <si>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</si>
  <si>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</si>
  <si>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</si>
  <si>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</si>
  <si>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</si>
  <si>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</si>
  <si>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</si>
  <si>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</si>
  <si>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</si>
  <si>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</si>
  <si>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</si>
  <si>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</si>
  <si>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</si>
  <si>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</si>
  <si>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</si>
  <si>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</si>
  <si>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</si>
  <si>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</si>
  <si>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</si>
  <si>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</si>
  <si>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</si>
  <si>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</si>
  <si>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</si>
  <si>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</si>
  <si>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</si>
  <si>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</si>
  <si>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</si>
  <si>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</si>
  <si>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</si>
  <si>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</si>
  <si>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</si>
  <si>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</si>
  <si>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</si>
  <si>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</si>
  <si>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</si>
  <si>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</si>
  <si>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</si>
  <si>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</si>
  <si>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</si>
  <si>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</si>
  <si>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</si>
  <si>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</si>
  <si>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</si>
  <si>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</si>
  <si>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</si>
  <si>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</si>
  <si>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</si>
  <si>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</si>
  <si>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</si>
  <si>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</si>
  <si>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</si>
  <si>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</si>
  <si>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</si>
  <si>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</si>
  <si>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</si>
  <si>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</si>
  <si>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</si>
  <si>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</si>
  <si>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</si>
  <si>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</si>
  <si>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</si>
  <si>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</si>
  <si>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</si>
  <si>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</si>
  <si>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</si>
  <si>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</si>
  <si>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</si>
  <si>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</si>
  <si>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</si>
  <si>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</si>
  <si>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</si>
  <si>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</si>
  <si>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</si>
  <si>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</si>
  <si>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</si>
  <si>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</si>
  <si>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</si>
  <si>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</si>
  <si>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</si>
  <si>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</si>
  <si>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</si>
  <si>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</si>
  <si>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</si>
  <si>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</si>
  <si>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</si>
  <si>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</si>
  <si>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</si>
  <si>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</si>
  <si>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</si>
  <si>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</si>
  <si>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</si>
  <si>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</si>
  <si>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</si>
  <si>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</si>
  <si>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</si>
  <si>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</si>
  <si>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</si>
  <si>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</si>
  <si>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</si>
  <si>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</si>
  <si>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</si>
  <si>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</si>
  <si>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</si>
  <si>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</si>
  <si>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</si>
  <si>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</si>
  <si>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</si>
  <si>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</si>
  <si>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</si>
  <si>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</si>
  <si>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</si>
  <si>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</si>
  <si>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</si>
  <si>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</si>
  <si>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</si>
  <si>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</si>
  <si>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</si>
  <si>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</si>
  <si>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</si>
  <si>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</si>
  <si>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</si>
  <si>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</si>
  <si>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</si>
  <si>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</si>
  <si>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</si>
  <si>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</si>
  <si>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</si>
  <si>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</si>
  <si>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</si>
  <si>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</si>
  <si>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</si>
  <si>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</si>
  <si>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</si>
  <si>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</si>
  <si>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</si>
  <si>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</si>
  <si>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</si>
  <si>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</si>
  <si>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</si>
  <si>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</si>
  <si>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</si>
  <si>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</si>
  <si>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</si>
  <si>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</si>
  <si>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</si>
  <si>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</si>
  <si>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</si>
  <si>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</si>
  <si>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</si>
  <si>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</si>
  <si>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</si>
  <si>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</si>
  <si>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</si>
  <si>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</si>
  <si>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</si>
  <si>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</si>
  <si>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</si>
  <si>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</si>
  <si>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</si>
  <si>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</si>
  <si>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</si>
  <si>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</si>
  <si>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</si>
  <si>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</si>
  <si>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</si>
  <si>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</si>
  <si>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</si>
  <si>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</si>
  <si>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</si>
  <si>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</si>
  <si>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</si>
  <si>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</si>
  <si>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</si>
  <si>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</si>
  <si>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</si>
  <si>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</si>
  <si>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</si>
  <si>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</si>
  <si>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</si>
  <si>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</si>
  <si>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</si>
  <si>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</si>
  <si>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</si>
  <si>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</si>
  <si>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</si>
  <si>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</si>
  <si>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</si>
  <si>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</si>
  <si>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</si>
  <si>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</si>
  <si>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</si>
  <si>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</si>
  <si>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</si>
  <si>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</si>
  <si>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</si>
  <si>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</si>
  <si>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</si>
  <si>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</si>
  <si>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</si>
  <si>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</si>
  <si>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</si>
  <si>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</si>
  <si>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</si>
  <si>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</si>
  <si>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</si>
  <si>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</si>
  <si>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</si>
  <si>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</si>
  <si>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</si>
  <si>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</si>
  <si>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</si>
  <si>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</si>
  <si>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</si>
  <si>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</si>
  <si>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</si>
  <si>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</si>
  <si>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</si>
  <si>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</si>
  <si>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</si>
  <si>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</si>
  <si>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</si>
  <si>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</si>
  <si>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</si>
  <si>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</si>
  <si>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</si>
  <si>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</si>
  <si>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</si>
  <si>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</si>
  <si>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</si>
  <si>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</si>
  <si>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</si>
  <si>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</si>
  <si>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</si>
  <si>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</si>
  <si>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</si>
  <si>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</si>
  <si>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</si>
  <si>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</si>
  <si>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</si>
  <si>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</si>
  <si>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</si>
  <si>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</si>
  <si>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</si>
  <si>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</si>
  <si>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</si>
  <si>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</si>
  <si>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</si>
  <si>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</si>
  <si>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</si>
  <si>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</si>
  <si>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</si>
  <si>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</si>
  <si>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</si>
  <si>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</si>
  <si>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</si>
  <si>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</si>
  <si>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</si>
  <si>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</si>
  <si>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</si>
  <si>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</si>
  <si>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</si>
  <si>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</si>
  <si>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</si>
  <si>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</si>
  <si>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</si>
  <si>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</si>
  <si>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</si>
  <si>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</si>
  <si>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</si>
  <si>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</si>
  <si>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</si>
  <si>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</si>
  <si>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</si>
  <si>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</si>
  <si>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</si>
  <si>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</si>
  <si>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</si>
  <si>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</si>
  <si>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</si>
  <si>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</si>
  <si>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</si>
  <si>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</si>
  <si>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</si>
  <si>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</si>
  <si>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</si>
  <si>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</si>
  <si>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</si>
  <si>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</si>
  <si>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</si>
  <si>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</si>
  <si>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</si>
  <si>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</si>
  <si>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</si>
  <si>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</si>
  <si>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</si>
  <si>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</si>
  <si>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</si>
  <si>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</si>
  <si>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</si>
  <si>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</si>
  <si>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</si>
  <si>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</si>
  <si>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</si>
  <si>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</si>
  <si>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</si>
  <si>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</si>
  <si>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</si>
  <si>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</si>
  <si>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</si>
  <si>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</si>
  <si>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</si>
  <si>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</si>
  <si>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</si>
  <si>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</si>
  <si>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</si>
  <si>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</si>
  <si>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</si>
  <si>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</si>
  <si>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</si>
  <si>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</si>
  <si>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</si>
  <si>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</si>
  <si>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</si>
  <si>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</si>
  <si>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</si>
  <si>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</si>
  <si>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</si>
  <si>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</si>
  <si>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</si>
  <si>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</si>
  <si>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</si>
  <si>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</si>
  <si>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</si>
  <si>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</si>
  <si>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</si>
  <si>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</si>
  <si>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</si>
  <si>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</si>
  <si>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</si>
  <si>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</si>
  <si>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</si>
  <si>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</si>
  <si>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</si>
  <si>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</si>
  <si>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</si>
  <si>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</si>
  <si>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</si>
  <si>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</si>
  <si>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</si>
  <si>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</si>
  <si>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</si>
  <si>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</si>
  <si>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</si>
  <si>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</si>
  <si>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</si>
  <si>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</si>
  <si>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</si>
  <si>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</si>
  <si>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</si>
  <si>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</si>
  <si>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</si>
  <si>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</si>
  <si>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</si>
  <si>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</si>
  <si>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</si>
  <si>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</si>
  <si>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</si>
  <si>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</si>
  <si>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</si>
  <si>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</si>
  <si>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</si>
  <si>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</si>
  <si>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</si>
  <si>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</si>
  <si>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</si>
  <si>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</si>
  <si>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</si>
  <si>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</si>
  <si>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</si>
  <si>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</si>
  <si>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</si>
  <si>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</si>
  <si>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</si>
  <si>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</si>
  <si>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</si>
  <si>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</si>
  <si>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</si>
  <si>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</si>
  <si>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</si>
  <si>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</si>
  <si>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</si>
  <si>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</si>
  <si>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</si>
  <si>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</si>
  <si>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</si>
  <si>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</si>
  <si>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</si>
  <si>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</si>
  <si>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</si>
  <si>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</si>
  <si>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</si>
  <si>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</si>
  <si>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</si>
  <si>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</si>
  <si>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</si>
  <si>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</si>
  <si>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</si>
  <si>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</si>
  <si>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</si>
  <si>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</si>
  <si>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</si>
  <si>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</si>
  <si>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</si>
  <si>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</si>
  <si>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</si>
  <si>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</si>
  <si>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</si>
  <si>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</si>
  <si>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</si>
  <si>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</si>
  <si>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</si>
  <si>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</si>
  <si>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</si>
  <si>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</si>
  <si>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</si>
  <si>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</si>
  <si>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</si>
  <si>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</si>
  <si>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</si>
  <si>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</si>
  <si>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</si>
  <si>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</si>
  <si>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</si>
  <si>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</si>
  <si>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</si>
  <si>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</si>
  <si>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</si>
  <si>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</si>
  <si>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</si>
  <si>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</si>
  <si>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</si>
  <si>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</si>
  <si>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</si>
  <si>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</si>
  <si>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</si>
  <si>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</si>
  <si>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</si>
  <si>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</si>
  <si>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</si>
  <si>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</si>
  <si>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</si>
  <si>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</si>
  <si>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</si>
  <si>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</si>
  <si>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</si>
  <si>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</si>
  <si>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</si>
  <si>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</si>
  <si>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</si>
  <si>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</si>
  <si>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</si>
  <si>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</si>
  <si>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</si>
  <si>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</si>
  <si>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</si>
  <si>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</si>
  <si>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</si>
  <si>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</si>
  <si>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</si>
  <si>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</si>
  <si>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</si>
  <si>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</si>
  <si>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</si>
  <si>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</si>
  <si>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</si>
  <si>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</si>
  <si>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</si>
  <si>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</si>
  <si>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</si>
  <si>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</si>
  <si>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</si>
  <si>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</si>
  <si>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</si>
  <si>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</si>
  <si>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</si>
  <si>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</si>
  <si>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</si>
  <si>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</si>
  <si>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</si>
  <si>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</si>
  <si>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</si>
  <si>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</si>
  <si>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</si>
  <si>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</si>
  <si>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</si>
  <si>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</si>
  <si>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</si>
  <si>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</si>
  <si>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</si>
  <si>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</si>
  <si>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</si>
  <si>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</si>
  <si>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</si>
  <si>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</si>
  <si>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</si>
  <si>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</si>
  <si>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</si>
  <si>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</si>
  <si>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</si>
  <si>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</si>
  <si>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</si>
  <si>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</si>
  <si>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</si>
  <si>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</si>
  <si>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</si>
  <si>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</si>
  <si>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</si>
  <si>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</si>
  <si>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</si>
  <si>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</si>
  <si>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</si>
  <si>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</si>
  <si>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</si>
  <si>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</si>
  <si>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</si>
  <si>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</si>
  <si>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</si>
  <si>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</si>
  <si>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</si>
  <si>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</si>
  <si>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</si>
  <si>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</si>
  <si>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</si>
  <si>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</si>
  <si>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</si>
  <si>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</si>
  <si>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</si>
  <si>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</si>
  <si>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</si>
  <si>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</si>
  <si>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</si>
  <si>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</si>
  <si>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</si>
  <si>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</si>
  <si>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</si>
  <si>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</si>
  <si>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</si>
  <si>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</si>
  <si>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</si>
  <si>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</si>
  <si>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</si>
  <si>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</si>
  <si>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</si>
  <si>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</si>
  <si>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</si>
  <si>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</si>
  <si>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</si>
  <si>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</si>
  <si>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</si>
  <si>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</si>
  <si>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</si>
  <si>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</si>
  <si>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</si>
  <si>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</si>
  <si>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</si>
  <si>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</si>
  <si>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</si>
  <si>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</si>
  <si>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</si>
  <si>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</si>
  <si>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</si>
  <si>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</si>
  <si>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</si>
  <si>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</si>
  <si>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</si>
  <si>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</si>
  <si>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</si>
  <si>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</si>
  <si>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</si>
  <si>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</si>
  <si>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</si>
  <si>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</si>
  <si>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</si>
  <si>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</si>
  <si>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</si>
  <si>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</si>
  <si>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</si>
  <si>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</si>
  <si>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</si>
  <si>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</si>
  <si>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</si>
  <si>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</si>
  <si>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</si>
  <si>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</si>
  <si>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</si>
  <si>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</si>
  <si>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</si>
  <si>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</si>
  <si>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</si>
  <si>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</si>
  <si>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</si>
  <si>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</si>
  <si>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</si>
  <si>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</si>
  <si>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</si>
  <si>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</si>
  <si>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</si>
  <si>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</si>
  <si>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</si>
  <si>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</si>
  <si>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</si>
  <si>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</si>
  <si>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</si>
  <si>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</si>
  <si>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</si>
  <si>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</si>
  <si>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</si>
  <si>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</si>
  <si>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</si>
  <si>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</si>
  <si>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</si>
  <si>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</si>
  <si>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</si>
  <si>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</si>
  <si>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</si>
  <si>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</si>
  <si>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</si>
  <si>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</si>
  <si>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</si>
  <si>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</si>
  <si>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</si>
  <si>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</si>
  <si>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</si>
  <si>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</si>
  <si>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</si>
  <si>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</si>
  <si>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</si>
  <si>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</si>
  <si>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</si>
  <si>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</si>
  <si>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</si>
  <si>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</si>
  <si>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</si>
  <si>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</si>
  <si>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</si>
  <si>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</si>
  <si>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</si>
  <si>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</si>
  <si>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</si>
  <si>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</si>
  <si>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</si>
  <si>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</si>
  <si>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</si>
  <si>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</si>
  <si>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</si>
  <si>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</si>
  <si>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</si>
  <si>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</si>
  <si>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</si>
  <si>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</si>
  <si>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</si>
  <si>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</si>
  <si>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</si>
  <si>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</si>
  <si>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</si>
  <si>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</si>
  <si>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</si>
  <si>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</si>
  <si>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</si>
  <si>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</si>
  <si>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</si>
  <si>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</si>
  <si>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</si>
  <si>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</si>
  <si>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</si>
  <si>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</si>
  <si>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</si>
  <si>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</si>
  <si>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</si>
  <si>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</si>
  <si>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</si>
  <si>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</si>
  <si>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</si>
  <si>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</si>
  <si>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</si>
  <si>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</si>
  <si>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</si>
  <si>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</si>
  <si>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</si>
  <si>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</si>
  <si>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</si>
  <si>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</si>
  <si>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</si>
  <si>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</si>
  <si>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</si>
  <si>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</si>
  <si>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</si>
  <si>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</si>
  <si>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</si>
  <si>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</si>
  <si>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</si>
  <si>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</si>
  <si>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</si>
  <si>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</si>
  <si>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</si>
  <si>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</si>
  <si>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</si>
  <si>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</si>
  <si>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</si>
  <si>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</si>
  <si>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</si>
  <si>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</si>
  <si>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</si>
  <si>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</si>
  <si>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</si>
  <si>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</si>
  <si>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</si>
  <si>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</si>
  <si>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</si>
  <si>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</si>
  <si>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</si>
  <si>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</si>
  <si>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</si>
  <si>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</si>
  <si>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</si>
  <si>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</si>
  <si>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</si>
  <si>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</si>
  <si>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</si>
  <si>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</si>
  <si>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</si>
  <si>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</si>
  <si>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</si>
  <si>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</si>
  <si>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</si>
  <si>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</si>
  <si>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</si>
  <si>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</si>
  <si>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</si>
  <si>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</si>
  <si>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</si>
  <si>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</si>
  <si>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</si>
  <si>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</si>
  <si>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</si>
  <si>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</si>
  <si>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</si>
  <si>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</si>
  <si>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</si>
  <si>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</si>
  <si>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</si>
  <si>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</si>
  <si>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</si>
  <si>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</si>
  <si>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</si>
  <si>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</si>
  <si>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</si>
  <si>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</si>
  <si>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</si>
  <si>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</si>
  <si>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</si>
  <si>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</si>
  <si>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</si>
  <si>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</si>
  <si>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</si>
  <si>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</si>
  <si>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</si>
  <si>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</si>
  <si>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</si>
  <si>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</si>
  <si>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</si>
  <si>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</si>
  <si>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</si>
  <si>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</si>
  <si>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</si>
  <si>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</si>
  <si>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</si>
  <si>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</si>
  <si>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</si>
  <si>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</si>
  <si>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</si>
  <si>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</si>
  <si>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</si>
  <si>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</si>
  <si>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</si>
  <si>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</si>
  <si>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</si>
  <si>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</si>
  <si>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</si>
  <si>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</si>
  <si>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</si>
  <si>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</si>
  <si>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</si>
  <si>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</si>
  <si>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</si>
  <si>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</si>
  <si>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</si>
  <si>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</si>
  <si>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</si>
  <si>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</si>
  <si>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</si>
  <si>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</si>
  <si>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</si>
  <si>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</si>
  <si>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</si>
  <si>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</si>
  <si>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</si>
  <si>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</si>
  <si>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</si>
  <si>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</si>
  <si>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</si>
  <si>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</si>
  <si>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</si>
  <si>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</si>
  <si>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</si>
  <si>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</si>
  <si>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</si>
  <si>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</si>
  <si>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</si>
  <si>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</si>
  <si>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</si>
  <si>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</si>
  <si>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</si>
  <si>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</si>
  <si>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</si>
  <si>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</si>
  <si>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</si>
  <si>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</si>
  <si>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</si>
  <si>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</si>
  <si>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</si>
  <si>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</si>
  <si>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</si>
  <si>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</si>
  <si>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</si>
  <si>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</si>
  <si>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</si>
  <si>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</si>
  <si>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</si>
  <si>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</si>
  <si>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</si>
  <si>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</si>
  <si>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</si>
  <si>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</si>
  <si>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</si>
  <si>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</si>
  <si>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</si>
  <si>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</si>
  <si>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</si>
  <si>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</si>
  <si>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</si>
  <si>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</si>
  <si>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</si>
  <si>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</si>
  <si>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</si>
  <si>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</si>
  <si>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</si>
  <si>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</si>
  <si>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</si>
  <si>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</si>
  <si>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</si>
  <si>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</si>
  <si>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</si>
  <si>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</si>
  <si>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</si>
  <si>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</si>
  <si>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</si>
  <si>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</si>
  <si>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</si>
  <si>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</si>
  <si>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</si>
  <si>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</si>
  <si>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</si>
  <si>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</si>
  <si>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</si>
  <si>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</si>
  <si>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</si>
  <si>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</si>
  <si>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</si>
  <si>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</si>
  <si>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</si>
  <si>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</si>
  <si>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</si>
  <si>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</si>
  <si>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</si>
  <si>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</si>
  <si>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</si>
  <si>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</si>
  <si>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</si>
  <si>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</si>
  <si>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</si>
  <si>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</si>
  <si>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</si>
  <si>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</si>
  <si>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</si>
  <si>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</si>
  <si>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</si>
  <si>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</si>
  <si>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</si>
  <si>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</si>
  <si>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</si>
  <si>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</si>
  <si>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</si>
  <si>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</si>
  <si>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</si>
  <si>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</si>
  <si>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</si>
  <si>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</si>
  <si>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</si>
  <si>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</si>
  <si>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</si>
  <si>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</si>
  <si>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</si>
  <si>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</si>
  <si>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</si>
  <si>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</si>
  <si>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</si>
  <si>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</si>
  <si>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</si>
  <si>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</si>
  <si>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</si>
  <si>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</si>
  <si>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</si>
  <si>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</si>
  <si>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</si>
  <si>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</si>
  <si>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</si>
  <si>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</si>
  <si>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</si>
  <si>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</si>
  <si>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</si>
  <si>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</si>
  <si>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</si>
  <si>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</si>
  <si>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</si>
  <si>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</si>
  <si>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</si>
  <si>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</si>
  <si>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</si>
  <si>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</si>
  <si>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</si>
  <si>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</si>
  <si>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</si>
  <si>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</si>
  <si>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</si>
  <si>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</si>
  <si>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</si>
  <si>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</si>
  <si>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</si>
  <si>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</si>
  <si>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</si>
  <si>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</si>
  <si>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</si>
  <si>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</si>
  <si>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</si>
  <si>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</si>
  <si>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</si>
  <si>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</si>
  <si>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</si>
  <si>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</si>
  <si>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</si>
  <si>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</si>
  <si>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</si>
  <si>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</si>
  <si>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</si>
  <si>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</si>
  <si>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</si>
  <si>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</si>
  <si>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</si>
  <si>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</si>
  <si>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</si>
  <si>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</si>
  <si>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</si>
  <si>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</si>
  <si>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</si>
  <si>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</si>
  <si>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</si>
  <si>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</si>
  <si>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</si>
  <si>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</si>
  <si>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</si>
  <si>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</si>
  <si>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</si>
  <si>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</si>
  <si>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</si>
  <si>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</si>
  <si>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</si>
  <si>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</si>
  <si>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</si>
  <si>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</si>
  <si>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</si>
  <si>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</si>
  <si>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</si>
  <si>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</si>
  <si>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</si>
  <si>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</si>
  <si>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</si>
  <si>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</si>
  <si>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</si>
  <si>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</si>
  <si>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</si>
  <si>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</si>
  <si>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</si>
  <si>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</si>
  <si>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</si>
  <si>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</si>
  <si>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</si>
  <si>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</si>
  <si>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</si>
  <si>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</si>
  <si>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</si>
  <si>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</si>
  <si>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</si>
  <si>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</si>
  <si>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</si>
  <si>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</si>
  <si>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</si>
  <si>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</si>
  <si>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</si>
  <si>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</si>
  <si>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</si>
  <si>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</si>
  <si>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</si>
  <si>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</si>
  <si>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</si>
  <si>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</si>
  <si>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</si>
  <si>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</si>
  <si>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</si>
  <si>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</si>
  <si>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</si>
  <si>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</si>
  <si>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</si>
  <si>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</si>
  <si>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</si>
  <si>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</si>
  <si>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</si>
  <si>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</si>
  <si>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</si>
  <si>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</si>
  <si>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</si>
  <si>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</si>
  <si>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</si>
  <si>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</si>
  <si>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</si>
  <si>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</si>
  <si>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</si>
  <si>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</si>
  <si>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</si>
  <si>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</si>
  <si>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</si>
  <si>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</si>
  <si>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</si>
  <si>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</si>
  <si>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</si>
  <si>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</si>
  <si>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</si>
  <si>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</si>
  <si>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</si>
  <si>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</si>
  <si>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</si>
  <si>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</si>
  <si>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</si>
  <si>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</si>
  <si>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</si>
  <si>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</si>
  <si>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</si>
  <si>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</si>
  <si>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</si>
  <si>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</si>
  <si>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</si>
  <si>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</si>
  <si>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</si>
  <si>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</si>
  <si>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</si>
  <si>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</si>
  <si>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</si>
  <si>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</si>
  <si>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</si>
  <si>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</si>
  <si>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</si>
  <si>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</si>
  <si>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</si>
  <si>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</si>
  <si>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</si>
  <si>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</si>
  <si>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</si>
  <si>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</si>
  <si>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</si>
  <si>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</si>
  <si>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</si>
  <si>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</si>
  <si>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</si>
  <si>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</si>
  <si>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</si>
  <si>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</si>
  <si>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</si>
  <si>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</si>
  <si>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</si>
  <si>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</si>
  <si>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</si>
  <si>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</si>
  <si>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</si>
  <si>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</si>
  <si>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</si>
  <si>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</si>
  <si>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</si>
  <si>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</si>
  <si>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</si>
  <si>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</si>
  <si>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</si>
  <si>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</si>
  <si>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</si>
  <si>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</si>
  <si>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</si>
  <si>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</si>
  <si>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</si>
  <si>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</si>
  <si>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</si>
  <si>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</si>
  <si>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</si>
  <si>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</si>
  <si>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</si>
  <si>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</si>
  <si>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</si>
  <si>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</si>
  <si>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</si>
  <si>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</si>
  <si>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</si>
  <si>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</si>
  <si>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</si>
  <si>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</si>
  <si>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</si>
  <si>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</si>
  <si>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</si>
  <si>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</si>
  <si>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</si>
  <si>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</si>
  <si>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</si>
  <si>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</si>
  <si>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</si>
  <si>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</si>
  <si>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</si>
  <si>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</si>
  <si>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</si>
  <si>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</si>
  <si>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</si>
  <si>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</si>
  <si>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</si>
  <si>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</si>
  <si>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</si>
  <si>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</si>
  <si>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</si>
  <si>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</si>
  <si>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</si>
  <si>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</si>
  <si>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</si>
  <si>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</si>
  <si>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</si>
  <si>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</si>
  <si>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</si>
  <si>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</si>
  <si>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</si>
  <si>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</si>
  <si>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</si>
  <si>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</si>
  <si>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</si>
  <si>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</si>
  <si>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</si>
  <si>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</si>
  <si>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</si>
  <si>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</si>
  <si>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</si>
  <si>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</si>
  <si>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</si>
  <si>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</si>
  <si>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</si>
  <si>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</si>
  <si>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</si>
  <si>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</si>
  <si>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</si>
  <si>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</si>
  <si>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</si>
  <si>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</si>
  <si>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</si>
  <si>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</si>
  <si>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</si>
  <si>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</si>
  <si>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</si>
  <si>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</si>
  <si>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</si>
  <si>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</si>
  <si>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</si>
  <si>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</si>
  <si>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</si>
  <si>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</si>
  <si>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</si>
  <si>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</si>
  <si>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</si>
  <si>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</si>
  <si>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</si>
  <si>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</si>
  <si>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</si>
  <si>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</si>
  <si>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</si>
  <si>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</si>
  <si>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</si>
  <si>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</si>
  <si>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</si>
  <si>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</si>
  <si>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</si>
  <si>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</si>
  <si>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</si>
  <si>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</si>
  <si>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</si>
  <si>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</si>
  <si>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</si>
  <si>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</si>
  <si>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</si>
  <si>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</si>
  <si>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</si>
  <si>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</si>
  <si>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</si>
  <si>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</si>
  <si>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</si>
  <si>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</si>
  <si>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</si>
  <si>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</si>
  <si>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</si>
  <si>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</si>
  <si>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</si>
  <si>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</si>
  <si>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</si>
  <si>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</si>
  <si>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</si>
  <si>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</si>
  <si>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</si>
  <si>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</si>
  <si>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</si>
  <si>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</si>
  <si>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</si>
  <si>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</si>
  <si>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</si>
  <si>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</si>
  <si>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</si>
  <si>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</si>
  <si>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</si>
  <si>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</si>
  <si>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</si>
  <si>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</si>
  <si>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</si>
  <si>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</si>
  <si>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</si>
  <si>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</si>
  <si>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</si>
  <si>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</si>
  <si>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</si>
  <si>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</si>
  <si>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</si>
  <si>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</si>
  <si>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</si>
  <si>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</si>
  <si>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</si>
  <si>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</si>
  <si>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</si>
  <si>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</si>
  <si>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</si>
  <si>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</si>
  <si>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</si>
  <si>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</si>
  <si>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</si>
  <si>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</si>
  <si>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</si>
  <si>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</si>
  <si>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</si>
  <si>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</si>
  <si>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</si>
  <si>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</si>
  <si>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</si>
  <si>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</si>
  <si>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</si>
  <si>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</si>
  <si>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</si>
  <si>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</si>
  <si>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</si>
  <si>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</si>
  <si>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</si>
  <si>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</si>
  <si>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</si>
  <si>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</si>
  <si>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</si>
  <si>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</si>
  <si>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</si>
  <si>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</si>
  <si>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</si>
  <si>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</si>
  <si>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</si>
  <si>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</si>
  <si>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</si>
  <si>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</si>
  <si>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</si>
  <si>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</si>
  <si>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</si>
  <si>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</si>
  <si>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</si>
  <si>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</si>
  <si>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</si>
  <si>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</si>
  <si>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</si>
  <si>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</si>
  <si>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</si>
  <si>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</si>
  <si>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</si>
  <si>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</si>
  <si>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</si>
  <si>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</si>
  <si>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</si>
  <si>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</si>
  <si>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</si>
  <si>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</si>
  <si>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</si>
  <si>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</si>
  <si>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</si>
  <si>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</si>
  <si>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</si>
  <si>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</si>
  <si>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</si>
  <si>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</si>
  <si>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</si>
  <si>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</si>
  <si>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</si>
  <si>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</si>
  <si>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</si>
  <si>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</si>
  <si>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</si>
  <si>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</si>
  <si>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</si>
  <si>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</si>
  <si>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</si>
  <si>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</si>
  <si>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</si>
  <si>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</si>
  <si>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</si>
  <si>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</si>
  <si>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</si>
  <si>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</si>
  <si>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</si>
  <si>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</si>
  <si>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</si>
  <si>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</si>
  <si>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</si>
  <si>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</si>
  <si>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</si>
  <si>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</si>
  <si>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</si>
  <si>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</si>
  <si>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</si>
  <si>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</si>
  <si>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</si>
  <si>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</si>
  <si>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</si>
  <si>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</si>
  <si>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</si>
  <si>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</si>
  <si>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</si>
  <si>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</si>
  <si>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</si>
  <si>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</si>
  <si>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</si>
  <si>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</si>
  <si>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</si>
  <si>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</si>
  <si>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</si>
  <si>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</si>
  <si>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</si>
  <si>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</si>
  <si>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</si>
  <si>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</si>
  <si>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</si>
  <si>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</si>
  <si>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</si>
  <si>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</si>
  <si>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</si>
  <si>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</si>
  <si>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</si>
  <si>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</si>
  <si>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</si>
  <si>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</si>
  <si>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</si>
  <si>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</si>
  <si>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</si>
  <si>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</si>
  <si>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</si>
  <si>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</si>
  <si>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</si>
  <si>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</si>
  <si>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</si>
  <si>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</si>
  <si>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</si>
  <si>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</si>
  <si>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</si>
  <si>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</si>
  <si>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</si>
  <si>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</si>
  <si>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</si>
  <si>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</si>
  <si>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</si>
  <si>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</si>
  <si>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</si>
  <si>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</si>
  <si>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</si>
  <si>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</si>
  <si>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</si>
  <si>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</si>
  <si>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</si>
  <si>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</si>
  <si>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</si>
  <si>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</si>
  <si>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</si>
  <si>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</si>
  <si>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</si>
  <si>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</si>
  <si>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</si>
  <si>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</si>
  <si>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</si>
  <si>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</si>
  <si>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</si>
  <si>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</si>
  <si>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</si>
  <si>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</si>
  <si>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</si>
  <si>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</si>
  <si>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</si>
  <si>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</si>
  <si>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</si>
  <si>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</si>
  <si>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</si>
  <si>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</si>
  <si>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</si>
  <si>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</si>
  <si>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</si>
  <si>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</si>
  <si>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</si>
  <si>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</si>
  <si>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</si>
  <si>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</si>
  <si>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</si>
  <si>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</si>
  <si>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</si>
  <si>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</si>
  <si>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</si>
  <si>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</si>
  <si>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</si>
  <si>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</si>
  <si>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</si>
  <si>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</si>
  <si>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</si>
  <si>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</si>
  <si>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</si>
  <si>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</si>
  <si>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</si>
  <si>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</si>
  <si>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</si>
  <si>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</si>
  <si>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</si>
  <si>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</si>
  <si>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</si>
  <si>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</si>
  <si>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</si>
  <si>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</si>
  <si>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</si>
  <si>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</si>
  <si>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</si>
  <si>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</si>
  <si>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</si>
  <si>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</si>
  <si>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</si>
  <si>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</si>
  <si>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</si>
  <si>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</si>
  <si>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</si>
  <si>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</si>
  <si>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</si>
  <si>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</si>
  <si>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</si>
  <si>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</si>
  <si>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</si>
  <si>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</si>
  <si>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</si>
  <si>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</si>
  <si>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</si>
  <si>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</si>
  <si>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</si>
  <si>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</si>
  <si>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</si>
  <si>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</si>
  <si>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</si>
  <si>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</si>
  <si>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</si>
  <si>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</si>
  <si>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</si>
  <si>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</si>
  <si>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</si>
  <si>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</si>
  <si>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</si>
  <si>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</si>
  <si>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</si>
  <si>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</si>
  <si>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</si>
  <si>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</si>
  <si>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</si>
  <si>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</si>
  <si>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</si>
  <si>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</si>
  <si>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</si>
  <si>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</si>
  <si>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</si>
  <si>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</si>
  <si>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</si>
  <si>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</si>
  <si>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</si>
  <si>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</si>
  <si>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</si>
  <si>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</si>
  <si>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</si>
  <si>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</si>
  <si>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</si>
  <si>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</si>
  <si>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</si>
  <si>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</si>
  <si>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</si>
  <si>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</si>
  <si>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</si>
  <si>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</si>
  <si>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</si>
  <si>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</si>
  <si>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</si>
  <si>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</si>
  <si>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</si>
  <si>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</si>
  <si>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</si>
  <si>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</si>
  <si>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</si>
  <si>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</si>
  <si>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</si>
  <si>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</si>
  <si>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</si>
  <si>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</si>
  <si>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</si>
  <si>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</si>
  <si>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</si>
  <si>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</si>
  <si>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</si>
  <si>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</si>
  <si>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</si>
  <si>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</si>
  <si>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</si>
  <si>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</si>
  <si>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</si>
  <si>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</si>
  <si>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</si>
  <si>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</si>
  <si>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</si>
  <si>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</si>
  <si>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</si>
  <si>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</si>
  <si>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</si>
  <si>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</si>
  <si>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</si>
  <si>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</si>
  <si>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</si>
  <si>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</si>
  <si>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</si>
  <si>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</si>
  <si>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</si>
  <si>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</si>
  <si>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</si>
  <si>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</si>
  <si>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</si>
  <si>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</si>
  <si>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</si>
  <si>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</si>
  <si>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</si>
  <si>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</si>
  <si>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</si>
  <si>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</si>
  <si>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</si>
  <si>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</si>
  <si>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</si>
  <si>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</si>
  <si>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</si>
  <si>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</si>
  <si>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</si>
  <si>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</si>
  <si>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</si>
  <si>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</si>
  <si>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</si>
  <si>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</si>
  <si>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</si>
  <si>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</si>
  <si>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</si>
  <si>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</si>
  <si>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</si>
  <si>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</si>
  <si>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</si>
  <si>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</si>
  <si>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</si>
  <si>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</si>
  <si>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</si>
  <si>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</si>
  <si>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</si>
  <si>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</si>
  <si>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</si>
  <si>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</si>
  <si>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</si>
  <si>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</si>
  <si>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</si>
  <si>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</si>
  <si>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</si>
  <si>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</si>
  <si>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</si>
  <si>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</si>
  <si>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</si>
  <si>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</si>
  <si>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</si>
  <si>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</si>
  <si>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</si>
  <si>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</si>
  <si>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</si>
  <si>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</si>
  <si>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</si>
  <si>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</si>
  <si>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</si>
  <si>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</si>
  <si>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</si>
  <si>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</si>
  <si>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</si>
  <si>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</si>
  <si>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</si>
  <si>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</si>
  <si>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</si>
  <si>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</si>
  <si>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</si>
  <si>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</si>
  <si>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</si>
  <si>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</si>
  <si>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</si>
  <si>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</si>
  <si>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</si>
  <si>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</si>
  <si>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</si>
  <si>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</si>
  <si>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</si>
  <si>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</si>
  <si>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</si>
  <si>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</si>
  <si>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</si>
  <si>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</si>
  <si>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</si>
  <si>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</si>
  <si>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</si>
  <si>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</si>
  <si>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</si>
  <si>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</si>
  <si>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</si>
  <si>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</si>
  <si>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</si>
  <si>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</si>
  <si>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</si>
  <si>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</si>
  <si>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</si>
  <si>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</si>
  <si>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</si>
  <si>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</si>
  <si>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</si>
  <si>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</si>
  <si>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</si>
  <si>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</si>
  <si>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</si>
  <si>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</si>
  <si>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</si>
  <si>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</si>
  <si>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</si>
  <si>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</si>
  <si>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</si>
  <si>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</si>
  <si>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</si>
  <si>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</si>
  <si>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</si>
  <si>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</si>
  <si>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</si>
  <si>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</si>
  <si>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</si>
  <si>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</si>
  <si>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</si>
  <si>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</si>
  <si>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</si>
  <si>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</si>
  <si>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</si>
  <si>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</si>
  <si>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</si>
  <si>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</si>
  <si>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</si>
  <si>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</si>
  <si>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</si>
  <si>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</si>
  <si>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</si>
  <si>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</si>
  <si>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</si>
  <si>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</si>
  <si>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</si>
  <si>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</si>
  <si>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</si>
  <si>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</si>
  <si>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</si>
  <si>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</si>
  <si>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</si>
  <si>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</si>
  <si>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</si>
  <si>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</si>
  <si>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</si>
  <si>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</si>
  <si>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</si>
  <si>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</si>
  <si>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</si>
  <si>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</si>
  <si>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</si>
  <si>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</si>
  <si>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</si>
  <si>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</si>
  <si>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</si>
  <si>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</si>
  <si>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</si>
  <si>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</si>
  <si>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</si>
  <si>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</si>
  <si>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</si>
  <si>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</si>
  <si>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</si>
  <si>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</si>
  <si>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</si>
  <si>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</si>
  <si>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</si>
  <si>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</si>
  <si>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</si>
  <si>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</si>
  <si>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</si>
  <si>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</si>
  <si>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</si>
  <si>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</si>
  <si>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</si>
  <si>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</si>
  <si>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</si>
  <si>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</si>
  <si>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</si>
  <si>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</si>
  <si>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</si>
  <si>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</si>
  <si>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</si>
  <si>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</si>
  <si>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</si>
  <si>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</si>
  <si>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</si>
  <si>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</si>
  <si>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</si>
  <si>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</si>
  <si>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</si>
  <si>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</si>
  <si>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</si>
  <si>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</si>
  <si>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</si>
  <si>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</si>
  <si>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</si>
  <si>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</si>
  <si>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</si>
  <si>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</si>
  <si>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</si>
  <si>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</si>
  <si>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</si>
  <si>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</si>
  <si>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</si>
  <si>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</si>
  <si>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</si>
  <si>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</si>
  <si>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</si>
  <si>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</si>
  <si>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</si>
  <si>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</si>
  <si>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</si>
  <si>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</si>
  <si>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</si>
  <si>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</si>
  <si>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</si>
  <si>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</si>
  <si>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</si>
  <si>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</si>
  <si>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</si>
  <si>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</si>
  <si>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</si>
  <si>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</si>
  <si>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</si>
  <si>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</si>
  <si>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</si>
  <si>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</si>
  <si>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</si>
  <si>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</si>
  <si>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</si>
  <si>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</si>
  <si>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</si>
  <si>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</si>
  <si>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</si>
  <si>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</si>
  <si>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</si>
  <si>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</si>
  <si>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</si>
  <si>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</si>
  <si>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</si>
  <si>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</si>
  <si>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</si>
  <si>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</si>
  <si>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</si>
  <si>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</si>
  <si>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</si>
  <si>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</si>
  <si>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</si>
  <si>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</si>
  <si>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</si>
  <si>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</si>
  <si>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</si>
  <si>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</si>
  <si>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</si>
  <si>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</si>
  <si>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</si>
  <si>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</si>
  <si>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</si>
  <si>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</si>
  <si>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</si>
  <si>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</si>
  <si>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</si>
  <si>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</si>
  <si>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</si>
  <si>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</si>
  <si>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</si>
  <si>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</si>
  <si>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</si>
  <si>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</si>
  <si>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</si>
  <si>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</si>
  <si>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</si>
  <si>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</si>
  <si>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</si>
  <si>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</si>
  <si>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</si>
  <si>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</si>
  <si>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</si>
  <si>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</si>
  <si>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</si>
  <si>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</si>
  <si>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</si>
  <si>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</si>
  <si>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</si>
  <si>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</si>
  <si>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</si>
  <si>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</si>
  <si>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</si>
  <si>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</si>
  <si>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</si>
  <si>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</si>
  <si>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</si>
  <si>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</si>
  <si>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</si>
  <si>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</si>
  <si>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</si>
  <si>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</si>
  <si>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</si>
  <si>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</si>
  <si>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</si>
  <si>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</si>
  <si>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</si>
  <si>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</si>
  <si>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</si>
  <si>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</si>
  <si>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</si>
  <si>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</si>
  <si>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</si>
  <si>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</si>
  <si>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</si>
  <si>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</si>
  <si>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</si>
  <si>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</si>
  <si>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</si>
  <si>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</si>
  <si>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</si>
  <si>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</si>
  <si>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</si>
  <si>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</si>
  <si>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</si>
  <si>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</si>
  <si>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</si>
  <si>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</si>
  <si>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</si>
  <si>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</si>
  <si>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</si>
  <si>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</si>
  <si>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</si>
  <si>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</si>
  <si>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</si>
  <si>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</si>
  <si>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</si>
  <si>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</si>
  <si>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</si>
  <si>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</si>
  <si>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</si>
  <si>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</si>
  <si>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</si>
  <si>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</si>
  <si>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</si>
  <si>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</si>
  <si>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</si>
  <si>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</si>
  <si>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</si>
  <si>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</si>
  <si>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</si>
  <si>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</si>
  <si>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</si>
  <si>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</si>
  <si>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</si>
  <si>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</si>
  <si>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</si>
  <si>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</si>
  <si>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</si>
  <si>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</si>
  <si>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</si>
  <si>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</si>
  <si>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</si>
  <si>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</si>
  <si>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</si>
  <si>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</si>
  <si>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</si>
  <si>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</si>
  <si>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</si>
  <si>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</si>
  <si>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</si>
  <si>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</si>
  <si>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</si>
  <si>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</si>
  <si>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</si>
  <si>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</si>
  <si>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</si>
  <si>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</si>
  <si>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</si>
  <si>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</si>
  <si>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</si>
  <si>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</si>
  <si>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</si>
  <si>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</si>
  <si>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</si>
  <si>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</si>
  <si>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</si>
  <si>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</si>
  <si>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</si>
  <si>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</si>
  <si>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</si>
  <si>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</si>
  <si>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</si>
  <si>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</si>
  <si>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</si>
  <si>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</si>
  <si>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</si>
  <si>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</si>
  <si>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</si>
  <si>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</si>
  <si>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</si>
  <si>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</si>
  <si>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</si>
  <si>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</si>
  <si>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</si>
  <si>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</si>
  <si>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</si>
  <si>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</si>
  <si>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</si>
  <si>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</si>
  <si>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</si>
  <si>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</si>
  <si>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</si>
  <si>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</si>
  <si>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</si>
  <si>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</si>
  <si>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</si>
  <si>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</si>
  <si>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</si>
  <si>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</si>
  <si>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</si>
  <si>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</si>
  <si>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</si>
  <si>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</si>
  <si>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</si>
  <si>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</si>
  <si>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</si>
  <si>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</si>
  <si>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</si>
  <si>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</si>
  <si>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</si>
  <si>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</si>
  <si>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</si>
  <si>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</si>
  <si>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</si>
  <si>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</si>
  <si>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</si>
  <si>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</si>
  <si>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</si>
  <si>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</si>
  <si>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</si>
  <si>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</si>
  <si>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</si>
  <si>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</si>
  <si>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</si>
  <si>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</si>
  <si>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</si>
  <si>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</si>
  <si>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</si>
  <si>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</si>
  <si>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</si>
  <si>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</si>
  <si>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</si>
  <si>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</si>
  <si>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</si>
  <si>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</si>
  <si>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</si>
  <si>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</si>
  <si>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</si>
  <si>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</si>
  <si>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</si>
  <si>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</si>
  <si>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</si>
  <si>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</si>
  <si>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</si>
  <si>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</si>
  <si>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</si>
  <si>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</si>
  <si>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</si>
  <si>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</si>
  <si>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</si>
  <si>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</si>
  <si>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</si>
  <si>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</si>
  <si>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</si>
  <si>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</si>
  <si>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</si>
  <si>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</si>
  <si>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</si>
  <si>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</si>
  <si>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</si>
  <si>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</si>
  <si>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</si>
  <si>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</si>
  <si>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</si>
  <si>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</si>
  <si>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</si>
  <si>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</si>
  <si>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</si>
  <si>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</si>
  <si>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</si>
  <si>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</si>
  <si>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</si>
  <si>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</si>
  <si>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</si>
  <si>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</si>
  <si>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</si>
  <si>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</si>
  <si>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</si>
  <si>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</si>
  <si>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</si>
  <si>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</si>
  <si>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</si>
  <si>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</si>
  <si>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</si>
  <si>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</si>
  <si>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</si>
  <si>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</si>
  <si>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</si>
  <si>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</si>
  <si>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</si>
  <si>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</si>
  <si>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</si>
  <si>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</si>
  <si>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</si>
  <si>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</si>
  <si>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</si>
  <si>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</si>
  <si>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</si>
  <si>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</si>
  <si>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</si>
  <si>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</si>
  <si>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</si>
  <si>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</si>
  <si>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</si>
  <si>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</si>
  <si>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</si>
  <si>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</si>
  <si>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</si>
  <si>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</si>
  <si>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</si>
  <si>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</si>
  <si>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</si>
  <si>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</si>
  <si>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</si>
  <si>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</si>
  <si>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</si>
  <si>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</si>
  <si>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</si>
  <si>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</si>
  <si>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</si>
  <si>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</si>
  <si>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</si>
  <si>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</si>
  <si>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</si>
  <si>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</si>
  <si>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</si>
  <si>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</si>
  <si>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</si>
  <si>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</si>
  <si>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</si>
  <si>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</si>
  <si>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</si>
  <si>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</si>
  <si>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</si>
  <si>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</si>
  <si>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</si>
  <si>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</si>
  <si>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</si>
  <si>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</si>
  <si>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</si>
  <si>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</si>
  <si>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</si>
  <si>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</si>
  <si>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</si>
  <si>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</si>
  <si>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</si>
  <si>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</si>
  <si>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</si>
  <si>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</si>
  <si>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</si>
  <si>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</si>
  <si>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</si>
  <si>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</si>
  <si>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</si>
  <si>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</si>
  <si>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</si>
  <si>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</si>
  <si>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</si>
  <si>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</si>
  <si>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</si>
  <si>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</si>
  <si>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</si>
  <si>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</si>
  <si>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</si>
  <si>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</si>
  <si>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</si>
  <si>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</si>
  <si>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</si>
  <si>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</si>
  <si>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</si>
  <si>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</si>
  <si>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</si>
  <si>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</si>
  <si>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</si>
  <si>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</si>
  <si>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</si>
  <si>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</si>
  <si>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</si>
  <si>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</si>
  <si>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</si>
  <si>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</si>
  <si>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</si>
  <si>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</si>
  <si>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</si>
  <si>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</si>
  <si>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</si>
  <si>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</si>
  <si>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</si>
  <si>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</si>
  <si>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</si>
  <si>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</si>
  <si>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</si>
  <si>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</si>
  <si>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</si>
  <si>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</si>
  <si>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</si>
  <si>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</si>
  <si>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</si>
  <si>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</si>
  <si>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</si>
  <si>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</si>
  <si>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</si>
  <si>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</si>
  <si>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</si>
  <si>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</si>
  <si>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</si>
  <si>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</si>
  <si>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</si>
  <si>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</si>
  <si>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</si>
  <si>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</si>
  <si>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</si>
  <si>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</si>
  <si>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</si>
  <si>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</si>
  <si>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</si>
  <si>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</si>
  <si>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</si>
  <si>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</si>
  <si>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</si>
  <si>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</si>
  <si>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</si>
  <si>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</si>
  <si>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</si>
  <si>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</si>
  <si>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</si>
  <si>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</si>
  <si>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</si>
  <si>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</si>
  <si>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</si>
  <si>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</si>
  <si>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</si>
  <si>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</si>
  <si>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</si>
  <si>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</si>
  <si>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</si>
  <si>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</si>
  <si>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</si>
  <si>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</si>
  <si>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</si>
  <si>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</si>
  <si>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</si>
  <si>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</si>
  <si>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</si>
  <si>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</si>
  <si>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</si>
  <si>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</si>
  <si>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</si>
  <si>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</si>
  <si>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</si>
  <si>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</si>
  <si>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</si>
  <si>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</si>
  <si>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</si>
  <si>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</si>
  <si>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</si>
  <si>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</si>
  <si>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</si>
  <si>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</si>
  <si>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</si>
  <si>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</si>
  <si>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</si>
  <si>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</si>
  <si>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</si>
  <si>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</si>
  <si>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</si>
  <si>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</si>
  <si>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</si>
  <si>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</si>
  <si>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</si>
  <si>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</si>
  <si>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</si>
  <si>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</si>
  <si>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</si>
  <si>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</si>
  <si>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</si>
  <si>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</si>
  <si>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</si>
  <si>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</si>
  <si>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</si>
  <si>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</si>
  <si>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</si>
  <si>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</si>
  <si>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</si>
  <si>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</si>
  <si>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</si>
  <si>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</si>
  <si>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</si>
  <si>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</si>
  <si>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</si>
  <si>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</si>
  <si>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</si>
  <si>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</si>
  <si>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</si>
  <si>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</si>
  <si>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</si>
  <si>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</si>
  <si>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</si>
  <si>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</si>
  <si>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</si>
  <si>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</si>
  <si>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</si>
  <si>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</si>
  <si>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</si>
  <si>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</si>
  <si>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</si>
  <si>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</si>
  <si>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</si>
  <si>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</si>
  <si>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</si>
  <si>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</si>
  <si>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</si>
  <si>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</si>
  <si>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</si>
  <si>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</si>
  <si>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</si>
  <si>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</si>
  <si>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</si>
  <si>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</si>
  <si>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</si>
  <si>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</si>
  <si>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</si>
  <si>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</si>
  <si>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</si>
  <si>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</si>
  <si>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</si>
  <si>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</si>
  <si>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</si>
  <si>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</si>
  <si>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</si>
  <si>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</si>
  <si>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</si>
  <si>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</si>
  <si>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</si>
  <si>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</si>
  <si>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</si>
  <si>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</si>
  <si>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</si>
  <si>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</si>
  <si>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</si>
  <si>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</si>
  <si>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</si>
  <si>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</si>
  <si>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</si>
  <si>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</si>
  <si>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</si>
  <si>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</si>
  <si>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</si>
  <si>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</si>
  <si>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</si>
  <si>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</si>
  <si>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</si>
  <si>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</si>
  <si>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</si>
  <si>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</si>
  <si>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</si>
  <si>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</si>
  <si>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</si>
  <si>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</si>
  <si>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</si>
  <si>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</si>
  <si>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</si>
  <si>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</si>
  <si>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</si>
  <si>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</si>
  <si>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</si>
  <si>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</si>
  <si>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</si>
  <si>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</si>
  <si>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</si>
  <si>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</si>
  <si>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</si>
  <si>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</si>
  <si>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</si>
  <si>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</si>
  <si>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</si>
  <si>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</si>
  <si>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</si>
  <si>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</si>
  <si>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</si>
  <si>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</si>
  <si>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</si>
  <si>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</si>
  <si>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</si>
  <si>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</si>
  <si>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</si>
  <si>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</si>
  <si>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</si>
  <si>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</si>
  <si>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</si>
  <si>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</si>
  <si>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</si>
  <si>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</si>
  <si>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</si>
  <si>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</si>
  <si>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</si>
  <si>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</si>
  <si>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</si>
  <si>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</si>
  <si>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</si>
  <si>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</si>
  <si>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</si>
  <si>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</si>
  <si>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</si>
  <si>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</si>
  <si>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</si>
  <si>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</si>
  <si>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</si>
  <si>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</si>
  <si>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</si>
  <si>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</si>
  <si>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</si>
  <si>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</si>
  <si>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</si>
  <si>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</si>
  <si>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</si>
  <si>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</si>
  <si>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</si>
  <si>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</si>
  <si>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</si>
  <si>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</si>
  <si>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</si>
  <si>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</si>
  <si>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</si>
  <si>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</si>
  <si>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</si>
  <si>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</si>
  <si>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</si>
  <si>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</si>
  <si>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</si>
  <si>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</si>
  <si>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</si>
  <si>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</si>
  <si>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</si>
  <si>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</si>
  <si>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</si>
  <si>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</si>
  <si>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</si>
  <si>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</si>
  <si>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</si>
  <si>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</si>
  <si>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</si>
  <si>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</si>
  <si>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</si>
  <si>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</si>
  <si>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</si>
  <si>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</si>
  <si>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</si>
  <si>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</si>
  <si>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</si>
  <si>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</si>
  <si>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</si>
  <si>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</si>
  <si>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</si>
  <si>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</si>
  <si>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</si>
  <si>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</si>
  <si>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</si>
  <si>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</si>
  <si>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</si>
  <si>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</si>
  <si>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</si>
  <si>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</si>
  <si>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</si>
  <si>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</si>
  <si>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</si>
  <si>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</si>
  <si>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</si>
  <si>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</si>
  <si>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</si>
  <si>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</si>
  <si>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</si>
  <si>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</si>
  <si>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</si>
  <si>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</si>
  <si>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</si>
  <si>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</si>
  <si>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</si>
  <si>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</si>
  <si>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</si>
  <si>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</si>
  <si>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</si>
  <si>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</si>
  <si>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</si>
  <si>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</si>
  <si>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</si>
  <si>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</si>
  <si>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</si>
  <si>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</si>
  <si>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</si>
  <si>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</si>
  <si>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</si>
  <si>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</si>
  <si>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</si>
  <si>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</si>
  <si>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</si>
  <si>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</si>
  <si>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</si>
  <si>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</si>
  <si>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</si>
  <si>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</si>
  <si>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</si>
  <si>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</si>
  <si>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</si>
  <si>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</si>
  <si>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</si>
  <si>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</si>
  <si>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</si>
  <si>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</si>
  <si>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</si>
  <si>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</si>
  <si>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</si>
  <si>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</si>
  <si>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</si>
  <si>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</si>
  <si>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</si>
  <si>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</si>
  <si>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</si>
  <si>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</si>
  <si>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</si>
  <si>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</si>
  <si>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</si>
  <si>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</si>
  <si>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</si>
  <si>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</si>
  <si>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</si>
  <si>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</si>
  <si>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</si>
  <si>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</si>
  <si>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</si>
  <si>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</si>
  <si>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</si>
  <si>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</si>
  <si>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</si>
  <si>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</si>
  <si>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</si>
  <si>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</si>
  <si>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</si>
  <si>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</si>
  <si>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</si>
  <si>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</si>
  <si>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</si>
  <si>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</si>
  <si>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</si>
  <si>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</si>
  <si>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</si>
  <si>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</si>
  <si>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</si>
  <si>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</si>
  <si>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</si>
  <si>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</si>
  <si>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</si>
  <si>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</si>
  <si>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</si>
  <si>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</si>
  <si>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</si>
  <si>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</si>
  <si>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</si>
  <si>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</si>
  <si>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</si>
  <si>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</si>
  <si>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</si>
  <si>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</si>
  <si>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</si>
  <si>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</si>
  <si>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</si>
  <si>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</si>
  <si>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</si>
  <si>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</si>
  <si>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</si>
  <si>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</si>
  <si>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</si>
  <si>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</si>
  <si>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</si>
  <si>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</si>
  <si>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</si>
  <si>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</si>
  <si>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</si>
  <si>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</si>
  <si>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</si>
  <si>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</si>
  <si>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</si>
  <si>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</si>
  <si>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</si>
  <si>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</si>
  <si>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</si>
  <si>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</si>
  <si>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</si>
  <si>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</si>
  <si>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</si>
  <si>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</si>
  <si>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</si>
  <si>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</si>
  <si>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</si>
  <si>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</si>
  <si>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</si>
  <si>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</si>
  <si>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</si>
  <si>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</si>
  <si>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</si>
  <si>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</si>
  <si>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</si>
  <si>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</si>
  <si>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</si>
  <si>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</si>
  <si>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</si>
  <si>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</si>
  <si>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</si>
  <si>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</si>
  <si>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</si>
  <si>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</si>
  <si>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</si>
  <si>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</si>
  <si>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</si>
  <si>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</si>
  <si>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</si>
  <si>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</si>
  <si>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</si>
  <si>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</si>
  <si>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</si>
  <si>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</si>
  <si>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</si>
  <si>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</si>
  <si>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</si>
  <si>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</si>
  <si>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</si>
  <si>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</si>
  <si>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</si>
  <si>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</si>
  <si>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</si>
  <si>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</si>
  <si>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</si>
  <si>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</si>
  <si>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</si>
  <si>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</si>
  <si>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</si>
  <si>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</si>
  <si>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</si>
  <si>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</si>
  <si>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</si>
  <si>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</si>
  <si>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</si>
  <si>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</si>
  <si>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</si>
  <si>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</si>
  <si>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</si>
  <si>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</si>
  <si>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</si>
  <si>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</si>
  <si>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</si>
  <si>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</si>
  <si>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</si>
  <si>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</si>
  <si>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</si>
  <si>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</si>
  <si>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</si>
  <si>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</si>
  <si>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</si>
  <si>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</si>
  <si>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</si>
  <si>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</si>
  <si>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</si>
  <si>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</si>
  <si>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</si>
  <si>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</si>
  <si>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</si>
  <si>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</si>
  <si>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</si>
  <si>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</si>
  <si>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</si>
  <si>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</si>
  <si>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</si>
  <si>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</si>
  <si>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</si>
  <si>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</si>
  <si>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</si>
  <si>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</si>
  <si>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</si>
  <si>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</si>
  <si>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</si>
  <si>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</si>
  <si>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</si>
  <si>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</si>
  <si>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</si>
  <si>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</si>
  <si>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</si>
  <si>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</si>
  <si>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</si>
  <si>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</si>
  <si>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</si>
  <si>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</si>
  <si>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</si>
  <si>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</si>
  <si>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</si>
  <si>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</si>
  <si>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</si>
  <si>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</si>
  <si>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</si>
  <si>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</si>
  <si>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</si>
  <si>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</si>
  <si>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</si>
  <si>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</si>
  <si>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</si>
  <si>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</si>
  <si>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</si>
  <si>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</si>
  <si>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</si>
  <si>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</si>
  <si>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</si>
  <si>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</si>
  <si>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</si>
  <si>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</si>
  <si>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</si>
  <si>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</si>
  <si>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</si>
  <si>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</si>
  <si>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</si>
  <si>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</si>
  <si>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</si>
  <si>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</si>
  <si>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</si>
  <si>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</si>
  <si>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</si>
  <si>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</si>
  <si>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</si>
  <si>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</si>
  <si>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</si>
  <si>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</si>
  <si>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</si>
  <si>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</si>
  <si>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</si>
  <si>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</si>
  <si>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</si>
  <si>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</si>
  <si>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</si>
  <si>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</si>
  <si>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</si>
  <si>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</si>
  <si>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</si>
  <si>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</si>
  <si>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</si>
  <si>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</si>
  <si>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</si>
  <si>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</si>
  <si>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</si>
  <si>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</si>
  <si>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</si>
  <si>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</si>
  <si>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</si>
  <si>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</si>
  <si>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</si>
  <si>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</si>
  <si>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</si>
  <si>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</si>
  <si>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</si>
  <si>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</si>
  <si>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</si>
  <si>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</si>
  <si>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</si>
  <si>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</si>
  <si>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</si>
  <si>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</si>
  <si>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</si>
  <si>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</si>
  <si>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</si>
  <si>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</si>
  <si>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</si>
  <si>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</si>
  <si>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</si>
  <si>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</si>
  <si>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</si>
  <si>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</si>
  <si>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</si>
  <si>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</si>
  <si>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</si>
  <si>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</si>
  <si>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</si>
  <si>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</si>
  <si>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</si>
  <si>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</si>
  <si>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</si>
  <si>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</si>
  <si>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</si>
  <si>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</si>
  <si>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</si>
  <si>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</si>
  <si>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</si>
  <si>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</si>
  <si>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</si>
  <si>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</si>
  <si>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</si>
  <si>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</si>
  <si>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</si>
  <si>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</si>
  <si>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</si>
  <si>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</si>
  <si>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</si>
  <si>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</si>
  <si>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</si>
  <si>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</si>
  <si>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</si>
  <si>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</si>
  <si>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</si>
  <si>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</si>
  <si>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</si>
  <si>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</si>
  <si>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</si>
  <si>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</si>
  <si>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</si>
  <si>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</si>
  <si>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</si>
  <si>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</si>
  <si>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</si>
  <si>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</si>
  <si>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</si>
  <si>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</si>
  <si>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</si>
  <si>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</si>
  <si>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</si>
  <si>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</si>
  <si>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</si>
  <si>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</si>
  <si>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</si>
  <si>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</si>
  <si>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</si>
  <si>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</si>
  <si>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</si>
  <si>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</si>
  <si>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</si>
  <si>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</si>
  <si>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</si>
  <si>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</si>
  <si>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</si>
  <si>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</si>
  <si>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</si>
  <si>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</si>
  <si>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</si>
  <si>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</si>
  <si>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</si>
  <si>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</si>
  <si>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</si>
  <si>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</si>
  <si>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</si>
  <si>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</si>
  <si>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</si>
  <si>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</si>
  <si>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</si>
  <si>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</si>
  <si>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</si>
  <si>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</si>
  <si>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</si>
  <si>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</si>
  <si>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</si>
  <si>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</si>
  <si>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</si>
  <si>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</si>
  <si>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</si>
  <si>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</si>
  <si>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</si>
  <si>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</si>
  <si>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</si>
  <si>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</si>
  <si>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</si>
  <si>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</si>
  <si>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</si>
  <si>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</si>
  <si>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</si>
  <si>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</si>
  <si>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</si>
  <si>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</si>
  <si>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</si>
  <si>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</si>
  <si>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</si>
  <si>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</si>
  <si>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</si>
  <si>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</si>
  <si>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</si>
  <si>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</si>
  <si>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</si>
  <si>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</si>
  <si>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</si>
  <si>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</si>
  <si>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</si>
  <si>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</si>
  <si>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</si>
  <si>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</si>
  <si>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</si>
  <si>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</si>
  <si>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</si>
  <si>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</si>
  <si>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</si>
  <si>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</si>
  <si>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</si>
  <si>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</si>
  <si>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</si>
  <si>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</si>
  <si>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</si>
  <si>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</si>
  <si>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</si>
  <si>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</si>
  <si>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</si>
  <si>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</si>
  <si>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</si>
  <si>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</si>
  <si>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</si>
  <si>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</si>
  <si>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</si>
  <si>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</si>
  <si>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</si>
  <si>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</si>
  <si>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</si>
  <si>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</si>
  <si>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</si>
  <si>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</si>
  <si>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</si>
  <si>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</si>
  <si>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</si>
  <si>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</si>
  <si>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</si>
  <si>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</si>
  <si>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</si>
  <si>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</si>
  <si>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</si>
  <si>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</si>
  <si>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</si>
  <si>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</si>
  <si>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</si>
  <si>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</si>
  <si>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</si>
  <si>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</si>
  <si>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</si>
  <si>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</si>
  <si>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</si>
  <si>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</si>
  <si>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</si>
  <si>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</si>
  <si>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</si>
  <si>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</si>
  <si>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</si>
  <si>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</si>
  <si>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</si>
  <si>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</si>
  <si>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</si>
  <si>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</si>
  <si>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</si>
  <si>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</si>
  <si>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</si>
  <si>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</si>
  <si>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</si>
  <si>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</si>
  <si>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</si>
  <si>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</si>
  <si>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</si>
  <si>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</si>
  <si>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</si>
  <si>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</si>
  <si>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</si>
  <si>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</si>
  <si>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</si>
  <si>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</si>
  <si>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</si>
  <si>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</si>
  <si>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</si>
  <si>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</si>
  <si>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</si>
  <si>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</si>
  <si>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</si>
  <si>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</si>
  <si>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</si>
  <si>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</si>
  <si>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</si>
  <si>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</si>
  <si>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</si>
  <si>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</si>
  <si>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</si>
  <si>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</si>
  <si>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</si>
  <si>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</si>
  <si>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</si>
  <si>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</si>
  <si>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</si>
  <si>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</si>
  <si>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</si>
  <si>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</si>
  <si>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</si>
  <si>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</si>
  <si>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</si>
  <si>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</si>
  <si>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</si>
  <si>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</si>
  <si>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</si>
  <si>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</si>
  <si>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</si>
  <si>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</si>
  <si>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</si>
  <si>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</si>
  <si>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</si>
  <si>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</si>
  <si>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</si>
  <si>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</si>
  <si>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</si>
  <si>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</si>
  <si>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</si>
  <si>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</si>
  <si>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</si>
  <si>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</si>
  <si>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</si>
  <si>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</si>
  <si>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</si>
  <si>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</si>
  <si>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</si>
  <si>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</si>
  <si>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</si>
  <si>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</si>
  <si>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</si>
  <si>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</si>
  <si>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</si>
  <si>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</si>
  <si>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</si>
  <si>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</si>
  <si>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</si>
  <si>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</si>
  <si>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</si>
  <si>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</si>
  <si>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</si>
  <si>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</si>
  <si>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</si>
  <si>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</si>
  <si>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</si>
  <si>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</si>
  <si>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</si>
  <si>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</si>
  <si>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</si>
  <si>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</si>
  <si>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</si>
  <si>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</si>
  <si>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</si>
  <si>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</si>
  <si>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</si>
  <si>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</si>
  <si>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</si>
  <si>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</si>
  <si>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</si>
  <si>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</si>
  <si>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</si>
  <si>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</si>
  <si>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</si>
  <si>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</si>
  <si>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</si>
  <si>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</si>
  <si>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</si>
  <si>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</si>
  <si>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</si>
  <si>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</si>
  <si>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</si>
  <si>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</si>
  <si>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</si>
  <si>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</si>
  <si>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</si>
  <si>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</si>
  <si>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</si>
  <si>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</si>
  <si>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</si>
  <si>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</si>
  <si>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</si>
  <si>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</si>
  <si>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</si>
  <si>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</si>
  <si>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</si>
  <si>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</si>
  <si>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</si>
  <si>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</si>
  <si>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</si>
  <si>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</si>
  <si>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</si>
  <si>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</si>
  <si>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</si>
  <si>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</si>
  <si>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</si>
  <si>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</si>
  <si>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</si>
  <si>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</si>
  <si>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</si>
  <si>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</si>
  <si>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</si>
  <si>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</si>
  <si>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</si>
  <si>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</si>
  <si>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</si>
  <si>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</si>
  <si>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</si>
  <si>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</si>
  <si>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</si>
  <si>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</si>
  <si>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</si>
  <si>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</si>
  <si>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</si>
  <si>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</si>
  <si>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</si>
  <si>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</si>
  <si>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</si>
  <si>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</si>
  <si>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</si>
  <si>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</si>
  <si>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</si>
  <si>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</si>
  <si>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</si>
  <si>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</si>
  <si>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</si>
  <si>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</si>
  <si>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</si>
  <si>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</si>
  <si>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</si>
  <si>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</si>
  <si>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</si>
  <si>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</si>
  <si>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</si>
  <si>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</si>
  <si>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</si>
  <si>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</si>
  <si>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</si>
  <si>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</si>
  <si>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</si>
  <si>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</si>
  <si>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</si>
  <si>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</si>
  <si>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</si>
  <si>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</si>
  <si>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</si>
  <si>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</si>
  <si>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</si>
  <si>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</si>
  <si>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</si>
  <si>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</si>
  <si>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</si>
  <si>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</si>
  <si>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</si>
  <si>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</si>
  <si>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</si>
  <si>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</si>
  <si>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</si>
  <si>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</si>
  <si>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</si>
  <si>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</si>
  <si>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</si>
  <si>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</si>
  <si>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</si>
  <si>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</si>
  <si>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</si>
  <si>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</si>
  <si>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</si>
  <si>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</si>
  <si>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</si>
  <si>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</si>
  <si>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</si>
  <si>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</si>
  <si>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</si>
  <si>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</si>
  <si>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</si>
  <si>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</si>
  <si>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</si>
  <si>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</si>
  <si>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</si>
  <si>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</si>
  <si>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</si>
  <si>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</si>
  <si>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</si>
  <si>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</si>
  <si>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</si>
  <si>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</si>
  <si>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</si>
  <si>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</si>
  <si>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</si>
  <si>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</si>
  <si>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</si>
  <si>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</si>
  <si>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</si>
  <si>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</si>
  <si>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</si>
  <si>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</si>
  <si>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</si>
  <si>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</si>
  <si>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</si>
  <si>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</si>
  <si>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</si>
  <si>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</si>
  <si>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</si>
  <si>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</si>
  <si>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</si>
  <si>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</si>
  <si>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</si>
  <si>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</si>
  <si>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</si>
  <si>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</si>
  <si>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</si>
  <si>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</si>
  <si>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</si>
  <si>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</si>
  <si>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</si>
  <si>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</si>
  <si>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</si>
  <si>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</si>
  <si>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</si>
  <si>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</si>
  <si>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</si>
  <si>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</si>
  <si>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</si>
  <si>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</si>
  <si>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</si>
  <si>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</si>
  <si>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</si>
  <si>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</si>
  <si>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</si>
  <si>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</si>
  <si>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</si>
  <si>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</si>
  <si>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</si>
  <si>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</si>
  <si>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</si>
  <si>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</si>
  <si>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</si>
  <si>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</si>
  <si>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</si>
  <si>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</si>
  <si>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</si>
  <si>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</si>
  <si>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</si>
  <si>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</si>
  <si>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</si>
  <si>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</si>
  <si>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</si>
  <si>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</si>
  <si>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</si>
  <si>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</si>
  <si>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</si>
  <si>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</si>
  <si>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</si>
  <si>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</si>
  <si>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</si>
  <si>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</si>
  <si>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</si>
  <si>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</si>
  <si>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</si>
  <si>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</si>
  <si>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</si>
  <si>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</si>
  <si>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</si>
  <si>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</si>
  <si>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</si>
  <si>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</si>
  <si>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</si>
  <si>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</si>
  <si>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</si>
  <si>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</si>
  <si>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</si>
  <si>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</si>
  <si>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</si>
  <si>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</si>
  <si>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</si>
  <si>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</si>
  <si>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</si>
  <si>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</si>
  <si>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</si>
  <si>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</si>
  <si>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</si>
  <si>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</si>
  <si>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</si>
  <si>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</si>
  <si>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</si>
  <si>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</si>
  <si>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</si>
  <si>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</si>
  <si>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</si>
  <si>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</si>
  <si>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</si>
  <si>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</si>
  <si>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</si>
  <si>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</si>
  <si>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</si>
  <si>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</si>
  <si>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</si>
  <si>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</si>
  <si>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</si>
  <si>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</si>
  <si>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</si>
  <si>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</si>
  <si>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</si>
  <si>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</si>
  <si>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</si>
  <si>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</si>
  <si>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</si>
  <si>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</si>
  <si>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</si>
  <si>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</si>
  <si>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</si>
  <si>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</si>
  <si>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</si>
  <si>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</si>
  <si>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</si>
  <si>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</si>
  <si>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</si>
  <si>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</si>
  <si>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</si>
  <si>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</si>
  <si>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</si>
  <si>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</si>
  <si>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</si>
  <si>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</si>
  <si>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</si>
  <si>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</si>
  <si>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</si>
  <si>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</si>
  <si>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</si>
  <si>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</si>
  <si>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</si>
  <si>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</si>
  <si>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</si>
  <si>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</si>
  <si>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</si>
  <si>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</si>
  <si>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</si>
  <si>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</si>
  <si>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</si>
  <si>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</si>
  <si>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</si>
  <si>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</si>
  <si>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</si>
  <si>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</si>
  <si>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</si>
  <si>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</si>
  <si>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</si>
  <si>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</si>
  <si>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</si>
  <si>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</si>
  <si>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</si>
  <si>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</si>
  <si>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</si>
  <si>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</si>
  <si>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</si>
  <si>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</si>
  <si>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</si>
  <si>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</si>
  <si>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</si>
  <si>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</si>
  <si>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</si>
  <si>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</si>
  <si>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</si>
  <si>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</si>
  <si>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</si>
  <si>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</si>
  <si>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</si>
  <si>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</si>
  <si>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</si>
  <si>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</si>
  <si>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</si>
  <si>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</si>
  <si>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</si>
  <si>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</si>
  <si>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</si>
  <si>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</si>
  <si>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</si>
  <si>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</si>
  <si>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</si>
  <si>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</si>
  <si>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</si>
  <si>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</si>
  <si>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</si>
  <si>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</si>
  <si>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</si>
  <si>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</si>
  <si>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</si>
  <si>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</si>
  <si>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</si>
  <si>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</si>
  <si>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</si>
  <si>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</si>
  <si>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</si>
  <si>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</si>
  <si>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</si>
  <si>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</si>
  <si>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</si>
  <si>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</si>
  <si>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</si>
  <si>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</si>
  <si>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</si>
  <si>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</si>
  <si>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</si>
  <si>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</si>
  <si>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</si>
  <si>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</si>
  <si>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</si>
  <si>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</si>
  <si>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</si>
  <si>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</si>
  <si>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</si>
  <si>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</si>
  <si>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</si>
  <si>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</si>
  <si>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</si>
  <si>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</si>
  <si>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</si>
  <si>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</si>
  <si>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</si>
  <si>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</si>
  <si>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</si>
  <si>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</si>
  <si>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</si>
  <si>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</si>
  <si>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</si>
  <si>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</si>
  <si>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</si>
  <si>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</si>
  <si>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</si>
  <si>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</si>
  <si>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</si>
  <si>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</si>
  <si>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</si>
  <si>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</si>
  <si>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</si>
  <si>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</si>
  <si>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</si>
  <si>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</si>
  <si>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</si>
  <si>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</si>
  <si>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</si>
  <si>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</si>
  <si>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</si>
  <si>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</si>
  <si>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</si>
  <si>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</si>
  <si>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</si>
  <si>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</si>
  <si>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</si>
  <si>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</si>
  <si>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</si>
  <si>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</si>
  <si>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</si>
  <si>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</si>
  <si>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</si>
  <si>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</si>
  <si>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</si>
  <si>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</si>
  <si>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</si>
  <si>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</si>
  <si>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</si>
  <si>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</si>
  <si>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</si>
  <si>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</si>
  <si>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</si>
  <si>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</si>
  <si>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</si>
  <si>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</si>
  <si>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</si>
  <si>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</si>
  <si>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</si>
  <si>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</si>
  <si>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</si>
  <si>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</si>
  <si>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</si>
  <si>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</si>
  <si>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</si>
  <si>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</si>
  <si>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</si>
  <si>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</si>
  <si>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</si>
  <si>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</si>
  <si>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</si>
  <si>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</si>
  <si>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</si>
  <si>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</si>
  <si>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</si>
  <si>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</si>
  <si>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</si>
  <si>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</si>
  <si>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</si>
  <si>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</si>
  <si>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</si>
  <si>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</si>
  <si>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</si>
  <si>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</si>
  <si>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</si>
  <si>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</si>
  <si>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</si>
  <si>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</si>
  <si>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</si>
  <si>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</si>
  <si>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</si>
  <si>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</si>
  <si>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</si>
  <si>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</si>
  <si>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</si>
  <si>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</si>
  <si>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</si>
  <si>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</si>
  <si>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</si>
  <si>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</si>
  <si>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</si>
  <si>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</si>
  <si>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</si>
  <si>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</si>
  <si>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</si>
  <si>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</si>
  <si>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</si>
  <si>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</si>
  <si>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</si>
  <si>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</si>
  <si>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</si>
  <si>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</si>
  <si>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</si>
  <si>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</si>
  <si>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</si>
  <si>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</si>
  <si>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</si>
  <si>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</si>
  <si>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</si>
  <si>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</si>
  <si>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</si>
  <si>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</si>
  <si>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</si>
  <si>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</si>
  <si>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</si>
  <si>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</si>
  <si>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</si>
  <si>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</si>
  <si>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</si>
  <si>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</si>
  <si>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</si>
  <si>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</si>
  <si>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</si>
  <si>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</si>
  <si>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</si>
  <si>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</si>
  <si>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</si>
  <si>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</si>
  <si>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</si>
  <si>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</si>
  <si>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</si>
  <si>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</si>
  <si>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</si>
  <si>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</si>
  <si>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</si>
  <si>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</si>
  <si>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</si>
  <si>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</si>
  <si>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</si>
  <si>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</si>
  <si>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</si>
  <si>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</si>
  <si>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</si>
  <si>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</si>
  <si>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</si>
  <si>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</si>
  <si>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</si>
  <si>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</si>
  <si>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</si>
  <si>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</si>
  <si>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</si>
  <si>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</si>
  <si>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</si>
  <si>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</si>
  <si>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</si>
  <si>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</si>
  <si>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</si>
  <si>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</si>
  <si>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</si>
  <si>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</si>
  <si>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</si>
  <si>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</si>
  <si>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</si>
  <si>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</si>
  <si>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</si>
  <si>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</si>
  <si>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</si>
  <si>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</si>
  <si>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</si>
  <si>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</si>
  <si>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</si>
  <si>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</si>
  <si>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</si>
  <si>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</si>
  <si>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</si>
  <si>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</si>
  <si>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</si>
  <si>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</si>
  <si>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</si>
  <si>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</si>
  <si>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</si>
  <si>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</si>
  <si>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</si>
  <si>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</si>
  <si>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</si>
  <si>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</si>
  <si>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</si>
  <si>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</si>
  <si>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</si>
  <si>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</si>
  <si>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</si>
  <si>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</si>
  <si>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</si>
  <si>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</si>
  <si>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</si>
  <si>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</si>
  <si>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</si>
  <si>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</si>
  <si>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</si>
  <si>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</si>
  <si>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</si>
  <si>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</si>
  <si>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</si>
  <si>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</si>
  <si>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</si>
  <si>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</si>
  <si>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</si>
  <si>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</si>
  <si>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</si>
  <si>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</si>
  <si>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</si>
  <si>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</si>
  <si>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</si>
  <si>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</si>
  <si>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</si>
  <si>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</si>
  <si>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</si>
  <si>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</si>
  <si>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</si>
  <si>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</si>
  <si>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</si>
  <si>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</si>
  <si>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</si>
  <si>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</si>
  <si>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</si>
  <si>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</si>
  <si>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</si>
  <si>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</si>
  <si>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</si>
  <si>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</si>
  <si>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</si>
  <si>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</si>
  <si>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</si>
  <si>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</si>
  <si>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</si>
  <si>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</si>
  <si>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</si>
  <si>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</si>
  <si>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</si>
  <si>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</si>
  <si>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</si>
  <si>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</si>
  <si>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</si>
  <si>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</si>
  <si>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</si>
  <si>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</si>
  <si>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</si>
  <si>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</si>
  <si>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</si>
  <si>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</si>
  <si>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</si>
  <si>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</si>
  <si>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</si>
  <si>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</si>
  <si>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</si>
  <si>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</si>
  <si>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</si>
  <si>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</si>
  <si>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</si>
  <si>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</si>
  <si>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</si>
  <si>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</si>
  <si>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</si>
  <si>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</si>
  <si>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</si>
  <si>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</si>
  <si>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</si>
  <si>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</si>
  <si>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</si>
  <si>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</si>
  <si>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</si>
  <si>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</si>
  <si>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</si>
  <si>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</si>
  <si>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</si>
  <si>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</si>
  <si>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</si>
  <si>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</si>
  <si>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</si>
  <si>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</si>
  <si>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</si>
  <si>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</si>
  <si>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</si>
  <si>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</si>
  <si>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</si>
  <si>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</si>
  <si>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</si>
  <si>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</si>
  <si>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</si>
  <si>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</si>
  <si>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</si>
  <si>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</si>
  <si>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</si>
  <si>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</si>
  <si>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</si>
  <si>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</si>
  <si>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</si>
  <si>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</si>
  <si>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</si>
  <si>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</si>
  <si>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</si>
  <si>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</si>
  <si>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</si>
  <si>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</si>
  <si>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</si>
  <si>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</si>
  <si>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</si>
  <si>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</si>
  <si>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</si>
  <si>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</si>
  <si>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</si>
  <si>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</si>
  <si>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</si>
  <si>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</si>
  <si>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</si>
  <si>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</si>
  <si>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</si>
  <si>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</si>
  <si>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</si>
  <si>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</si>
  <si>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</si>
  <si>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</si>
  <si>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</si>
  <si>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</si>
  <si>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</si>
  <si>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</si>
  <si>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</si>
  <si>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</si>
  <si>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</si>
  <si>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</si>
  <si>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</si>
  <si>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</si>
  <si>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</si>
  <si>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</si>
  <si>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</si>
  <si>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</si>
  <si>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</si>
  <si>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</si>
  <si>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</si>
  <si>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</si>
  <si>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</si>
  <si>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</si>
  <si>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</si>
  <si>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</si>
  <si>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</si>
  <si>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</si>
  <si>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</si>
  <si>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</si>
  <si>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</si>
  <si>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</si>
  <si>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</si>
  <si>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</si>
  <si>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</si>
  <si>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</si>
  <si>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</si>
  <si>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</si>
  <si>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</si>
  <si>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</si>
  <si>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</si>
  <si>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</si>
  <si>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</si>
  <si>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</si>
  <si>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</si>
  <si>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</si>
  <si>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</si>
  <si>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</si>
  <si>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</si>
  <si>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</si>
  <si>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</si>
  <si>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</si>
  <si>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</si>
  <si>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</si>
  <si>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</si>
  <si>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</si>
  <si>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</si>
  <si>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</si>
  <si>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</si>
  <si>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</si>
  <si>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</si>
  <si>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</si>
  <si>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</si>
  <si>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</si>
  <si>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</si>
  <si>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</si>
  <si>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</si>
  <si>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</si>
  <si>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</si>
  <si>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</si>
  <si>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</si>
  <si>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</si>
  <si>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</si>
  <si>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</si>
  <si>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</si>
  <si>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</si>
  <si>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</si>
  <si>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</si>
  <si>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</si>
  <si>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</si>
  <si>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</si>
  <si>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</si>
  <si>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</si>
  <si>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</si>
  <si>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</si>
  <si>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</si>
  <si>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</si>
  <si>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</si>
  <si>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</si>
  <si>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</si>
  <si>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</si>
  <si>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</si>
  <si>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</si>
  <si>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</si>
  <si>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</si>
  <si>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</si>
  <si>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</si>
  <si>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</si>
  <si>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</si>
  <si>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</si>
  <si>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</si>
  <si>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</si>
  <si>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</si>
  <si>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</si>
  <si>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</si>
  <si>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</si>
  <si>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</si>
  <si>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</si>
  <si>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</si>
  <si>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</si>
  <si>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</si>
  <si>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</si>
  <si>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</si>
  <si>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</si>
  <si>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</si>
  <si>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</si>
  <si>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</si>
  <si>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</si>
  <si>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</si>
  <si>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</si>
  <si>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</si>
  <si>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</si>
  <si>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</si>
  <si>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</si>
  <si>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</si>
  <si>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</si>
  <si>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</si>
  <si>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</si>
  <si>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</si>
  <si>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</si>
  <si>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</si>
  <si>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</si>
  <si>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</si>
  <si>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</si>
  <si>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</si>
  <si>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</si>
  <si>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</si>
  <si>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</si>
  <si>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</si>
  <si>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</si>
  <si>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</si>
  <si>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</si>
  <si>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</si>
  <si>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</si>
  <si>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</si>
  <si>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</si>
  <si>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</si>
  <si>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</si>
  <si>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</si>
  <si>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</si>
  <si>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</si>
  <si>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</si>
  <si>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</si>
  <si>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</si>
  <si>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</si>
  <si>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</si>
  <si>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</si>
  <si>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</si>
  <si>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</si>
  <si>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</si>
  <si>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</si>
  <si>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</si>
  <si>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</si>
  <si>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</si>
  <si>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</si>
  <si>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</si>
  <si>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</si>
  <si>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</si>
  <si>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</si>
  <si>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</si>
  <si>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</si>
  <si>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</si>
  <si>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</si>
  <si>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</si>
  <si>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</si>
  <si>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</si>
  <si>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</si>
  <si>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</si>
  <si>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</si>
  <si>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</si>
  <si>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</si>
  <si>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</si>
  <si>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</si>
  <si>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</si>
  <si>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</si>
  <si>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</si>
  <si>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</si>
  <si>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</si>
  <si>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</si>
  <si>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</si>
  <si>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</si>
  <si>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</si>
  <si>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</si>
  <si>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</si>
  <si>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</si>
  <si>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</si>
  <si>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</si>
  <si>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</si>
  <si>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</si>
  <si>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</si>
  <si>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</si>
  <si>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</si>
  <si>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</si>
  <si>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</si>
  <si>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</si>
  <si>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</si>
  <si>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</si>
  <si>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</si>
  <si>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</si>
  <si>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</si>
  <si>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</si>
  <si>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</si>
  <si>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</si>
  <si>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</si>
  <si>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</si>
  <si>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</si>
  <si>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</si>
  <si>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</si>
  <si>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</si>
  <si>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</si>
  <si>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</si>
  <si>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</si>
  <si>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</si>
  <si>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</si>
  <si>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</si>
  <si>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</si>
  <si>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</si>
  <si>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</si>
  <si>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</si>
  <si>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</si>
  <si>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</si>
  <si>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</si>
  <si>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</si>
  <si>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</si>
  <si>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</si>
  <si>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</si>
  <si>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</si>
  <si>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</si>
  <si>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</si>
  <si>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</si>
  <si>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</si>
  <si>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</si>
  <si>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</si>
  <si>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</si>
  <si>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</si>
  <si>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</si>
  <si>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</si>
  <si>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</si>
  <si>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</si>
  <si>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</si>
  <si>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</si>
  <si>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</si>
  <si>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</si>
  <si>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</si>
  <si>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</si>
  <si>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</si>
  <si>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</si>
  <si>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</si>
  <si>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</si>
  <si>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</si>
  <si>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</si>
  <si>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</si>
  <si>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</si>
  <si>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</si>
  <si>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</si>
  <si>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</si>
  <si>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</si>
  <si>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</si>
  <si>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</si>
  <si>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</si>
  <si>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</si>
  <si>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</si>
  <si>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</si>
  <si>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</si>
  <si>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</si>
  <si>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</si>
  <si>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</si>
  <si>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</si>
  <si>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</si>
  <si>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</si>
  <si>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</si>
  <si>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</si>
  <si>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</si>
  <si>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</si>
  <si>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</si>
  <si>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</si>
  <si>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</si>
  <si>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</si>
  <si>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</si>
  <si>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</si>
  <si>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</si>
  <si>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</si>
  <si>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</si>
  <si>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</si>
  <si>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</si>
  <si>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</si>
  <si>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</si>
  <si>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</si>
  <si>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</si>
  <si>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</si>
  <si>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</si>
  <si>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</si>
  <si>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</si>
  <si>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</si>
  <si>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</si>
  <si>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</si>
  <si>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</si>
  <si>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</si>
  <si>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</si>
  <si>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</si>
  <si>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</si>
  <si>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</si>
  <si>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</si>
  <si>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</si>
  <si>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</si>
  <si>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</si>
  <si>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</si>
  <si>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</si>
  <si>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</si>
  <si>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</si>
  <si>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</si>
  <si>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</si>
  <si>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</si>
  <si>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</si>
  <si>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</si>
  <si>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</si>
  <si>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</si>
  <si>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</si>
  <si>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</si>
  <si>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</si>
  <si>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</si>
  <si>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</si>
  <si>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</si>
  <si>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</si>
  <si>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</si>
  <si>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</si>
  <si>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</si>
  <si>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</si>
  <si>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</si>
  <si>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</si>
  <si>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</si>
  <si>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</si>
  <si>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</si>
  <si>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</si>
  <si>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</si>
  <si>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</si>
  <si>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</si>
  <si>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</si>
  <si>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</si>
  <si>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</si>
  <si>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</si>
  <si>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</si>
  <si>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</si>
  <si>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</si>
  <si>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</si>
  <si>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</si>
  <si>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</si>
  <si>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</si>
  <si>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</si>
  <si>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</si>
  <si>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</si>
  <si>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</si>
  <si>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</si>
  <si>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</si>
  <si>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</si>
  <si>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</si>
  <si>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</si>
  <si>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</si>
  <si>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</si>
  <si>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</si>
  <si>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</si>
  <si>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</si>
  <si>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</si>
  <si>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</si>
  <si>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</si>
  <si>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</si>
  <si>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</si>
  <si>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</si>
  <si>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</si>
  <si>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</si>
  <si>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</si>
  <si>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</si>
  <si>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</si>
  <si>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</si>
  <si>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</si>
  <si>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</si>
  <si>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</si>
  <si>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</si>
  <si>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</si>
  <si>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</si>
  <si>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</si>
  <si>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</si>
  <si>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</si>
  <si>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</si>
  <si>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</si>
  <si>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</si>
  <si>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</si>
  <si>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</si>
  <si>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</si>
  <si>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</si>
  <si>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</si>
  <si>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</si>
  <si>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</si>
  <si>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</si>
  <si>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</si>
  <si>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</si>
  <si>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</si>
  <si>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</si>
  <si>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</si>
  <si>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</si>
  <si>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</si>
  <si>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</si>
  <si>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</si>
  <si>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</si>
  <si>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</si>
  <si>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</si>
  <si>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</si>
  <si>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</si>
  <si>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</si>
  <si>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</si>
  <si>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</si>
  <si>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</si>
  <si>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</si>
  <si>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</si>
  <si>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</si>
  <si>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</si>
  <si>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</si>
  <si>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</si>
  <si>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</si>
  <si>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</si>
  <si>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</si>
  <si>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</si>
  <si>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</si>
  <si>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</si>
  <si>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</si>
  <si>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</si>
  <si>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</si>
  <si>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</si>
  <si>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</si>
  <si>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</si>
  <si>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</si>
  <si>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</si>
  <si>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</si>
  <si>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</si>
  <si>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</si>
  <si>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</si>
  <si>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</si>
  <si>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</si>
  <si>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</si>
  <si>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</si>
  <si>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</si>
  <si>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</si>
  <si>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</si>
  <si>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</si>
  <si>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</si>
  <si>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</si>
  <si>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</si>
  <si>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</si>
  <si>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</si>
  <si>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</si>
  <si>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</si>
  <si>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</si>
  <si>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</si>
  <si>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</si>
  <si>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</si>
  <si>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</si>
  <si>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</si>
  <si>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</si>
  <si>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</si>
  <si>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</si>
  <si>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</si>
  <si>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</si>
  <si>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</si>
  <si>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</si>
  <si>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</si>
  <si>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</si>
  <si>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</si>
  <si>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</si>
  <si>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</si>
  <si>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</si>
  <si>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</si>
  <si>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</si>
  <si>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</si>
  <si>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</si>
  <si>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</si>
  <si>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</si>
  <si>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</si>
  <si>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</si>
  <si>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</si>
  <si>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</si>
  <si>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</si>
  <si>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</si>
  <si>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</si>
  <si>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</si>
  <si>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</si>
  <si>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</si>
  <si>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</si>
  <si>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</si>
  <si>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</si>
  <si>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</si>
  <si>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</si>
  <si>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</si>
  <si>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</si>
  <si>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</si>
  <si>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</si>
  <si>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</si>
  <si>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</si>
  <si>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</si>
  <si>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</si>
  <si>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</si>
  <si>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</si>
  <si>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</si>
  <si>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</si>
  <si>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</si>
  <si>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</si>
  <si>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</si>
  <si>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</si>
  <si>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</si>
  <si>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</si>
  <si>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</si>
  <si>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</si>
  <si>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</si>
  <si>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</si>
  <si>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</si>
  <si>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</si>
  <si>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</si>
  <si>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</si>
  <si>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</si>
  <si>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</si>
  <si>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</si>
  <si>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</si>
  <si>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</si>
  <si>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</si>
  <si>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</si>
  <si>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</si>
  <si>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</si>
  <si>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</si>
  <si>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</si>
  <si>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</si>
  <si>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</si>
  <si>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</si>
  <si>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</si>
  <si>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</si>
  <si>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</si>
  <si>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</si>
  <si>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</si>
  <si>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</si>
  <si>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</si>
  <si>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</si>
  <si>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</si>
  <si>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</si>
  <si>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</si>
  <si>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</si>
  <si>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</si>
  <si>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</si>
  <si>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</si>
  <si>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</si>
  <si>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</si>
  <si>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</si>
  <si>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</si>
  <si>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</si>
  <si>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</si>
  <si>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</si>
  <si>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</si>
  <si>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</si>
  <si>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</si>
  <si>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</si>
  <si>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</si>
  <si>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</si>
  <si>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</si>
  <si>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</si>
  <si>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</si>
  <si>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</si>
  <si>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</si>
  <si>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</si>
  <si>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</si>
  <si>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</si>
  <si>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</si>
  <si>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</si>
  <si>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</si>
  <si>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</si>
  <si>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</si>
  <si>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</si>
  <si>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</si>
  <si>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</si>
  <si>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</si>
  <si>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</si>
  <si>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</si>
  <si>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</si>
  <si>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</si>
  <si>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</si>
  <si>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</si>
  <si>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</si>
  <si>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</si>
  <si>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</si>
  <si>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</si>
  <si>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</si>
  <si>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</si>
  <si>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</si>
  <si>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</si>
  <si>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</si>
  <si>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</si>
  <si>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</si>
  <si>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</si>
  <si>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</si>
  <si>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</si>
  <si>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</si>
  <si>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</si>
  <si>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</si>
  <si>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</si>
  <si>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</si>
  <si>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</si>
  <si>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</si>
  <si>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</si>
  <si>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</si>
  <si>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</si>
  <si>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</si>
  <si>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</si>
  <si>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</si>
  <si>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</si>
  <si>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</si>
  <si>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</si>
  <si>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</si>
  <si>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</si>
  <si>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</si>
  <si>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</si>
  <si>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</si>
  <si>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</si>
  <si>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</si>
  <si>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</si>
  <si>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</si>
  <si>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</si>
  <si>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</si>
  <si>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</si>
  <si>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</si>
  <si>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</si>
  <si>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</si>
  <si>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</si>
  <si>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</si>
  <si>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</si>
  <si>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</si>
  <si>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</si>
  <si>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</si>
  <si>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</si>
  <si>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</si>
  <si>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</si>
  <si>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</si>
  <si>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</si>
  <si>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</si>
  <si>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</si>
  <si>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</si>
  <si>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</si>
  <si>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</si>
  <si>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</si>
  <si>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</si>
  <si>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</si>
  <si>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</si>
  <si>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</si>
  <si>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</si>
  <si>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</si>
  <si>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</si>
  <si>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</si>
  <si>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</si>
  <si>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</si>
  <si>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</si>
  <si>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</si>
  <si>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</si>
  <si>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</si>
  <si>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</si>
  <si>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</si>
  <si>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</si>
  <si>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</si>
  <si>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</si>
  <si>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</si>
  <si>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</si>
  <si>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</si>
  <si>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</si>
  <si>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</si>
  <si>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</si>
  <si>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</si>
  <si>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</si>
  <si>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</si>
  <si>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</si>
  <si>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</si>
  <si>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</si>
  <si>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</si>
  <si>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</si>
  <si>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</si>
  <si>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</si>
  <si>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</si>
  <si>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</si>
  <si>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</si>
  <si>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</si>
  <si>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</si>
  <si>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</si>
  <si>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</si>
  <si>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</si>
  <si>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</si>
  <si>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</si>
  <si>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</si>
  <si>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</si>
  <si>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</si>
  <si>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</si>
  <si>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</si>
  <si>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</si>
  <si>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</si>
  <si>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</si>
  <si>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</si>
  <si>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</si>
  <si>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</si>
  <si>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</si>
  <si>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</si>
  <si>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</si>
  <si>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</si>
  <si>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</si>
  <si>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</si>
  <si>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</si>
  <si>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</si>
  <si>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</si>
  <si>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</si>
  <si>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</si>
  <si>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</si>
  <si>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</si>
  <si>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</si>
  <si>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</si>
  <si>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</si>
  <si>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</si>
  <si>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</si>
  <si>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</si>
  <si>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</si>
  <si>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</si>
  <si>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</si>
  <si>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</si>
  <si>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</si>
  <si>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</si>
  <si>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</si>
  <si>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</si>
  <si>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</si>
  <si>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</si>
  <si>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</si>
  <si>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</si>
  <si>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</si>
  <si>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</si>
  <si>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</si>
  <si>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</si>
  <si>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</si>
  <si>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</si>
  <si>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</si>
  <si>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</si>
  <si>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</si>
  <si>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</si>
  <si>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</si>
  <si>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</si>
  <si>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</si>
  <si>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</si>
  <si>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</si>
  <si>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</si>
  <si>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</si>
  <si>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</si>
  <si>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</si>
  <si>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</si>
  <si>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</si>
  <si>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</si>
  <si>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</si>
  <si>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</si>
  <si>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</si>
  <si>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</si>
  <si>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</si>
  <si>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</si>
  <si>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</si>
  <si>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</si>
  <si>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</si>
  <si>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</si>
  <si>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</si>
  <si>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</si>
  <si>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</si>
  <si>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</si>
  <si>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</si>
  <si>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</si>
  <si>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</si>
  <si>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</si>
  <si>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</si>
  <si>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</si>
  <si>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</si>
  <si>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</si>
  <si>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</si>
  <si>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</si>
  <si>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</si>
  <si>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</si>
  <si>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</si>
  <si>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</si>
  <si>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</si>
  <si>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</si>
  <si>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</si>
  <si>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</si>
  <si>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</si>
  <si>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</si>
  <si>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</si>
  <si>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</si>
  <si>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</si>
  <si>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</si>
  <si>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</si>
  <si>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</si>
  <si>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</si>
  <si>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</si>
  <si>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</si>
  <si>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</si>
  <si>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</si>
  <si>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</si>
  <si>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</si>
  <si>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</si>
  <si>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</si>
  <si>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</si>
  <si>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</si>
  <si>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</si>
  <si>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</si>
  <si>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</si>
  <si>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</si>
  <si>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</si>
  <si>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</si>
  <si>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</si>
  <si>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</si>
  <si>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</si>
  <si>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</si>
  <si>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</si>
  <si>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</si>
  <si>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</si>
  <si>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</si>
  <si>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</si>
  <si>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</si>
  <si>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</si>
  <si>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</si>
  <si>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</si>
  <si>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</si>
  <si>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</si>
  <si>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</si>
  <si>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</si>
  <si>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</si>
  <si>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</si>
  <si>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</si>
  <si>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</si>
  <si>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</si>
  <si>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</si>
  <si>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</si>
  <si>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</si>
  <si>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</si>
  <si>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</si>
  <si>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</si>
  <si>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</si>
  <si>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</si>
  <si>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</si>
  <si>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</si>
  <si>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</si>
  <si>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</si>
  <si>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</si>
  <si>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</si>
  <si>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</si>
  <si>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</si>
  <si>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</si>
  <si>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</si>
  <si>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</si>
  <si>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</si>
  <si>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</si>
  <si>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</si>
  <si>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</si>
  <si>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</si>
  <si>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</si>
  <si>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</si>
  <si>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</si>
  <si>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</si>
  <si>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</si>
  <si>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</si>
  <si>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</si>
  <si>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</si>
  <si>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</si>
  <si>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</si>
  <si>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</si>
  <si>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</si>
  <si>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</si>
  <si>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</si>
  <si>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</si>
  <si>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</si>
  <si>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</si>
  <si>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</si>
  <si>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</si>
  <si>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</si>
  <si>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</si>
  <si>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</si>
  <si>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</si>
  <si>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</si>
  <si>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</si>
  <si>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</si>
  <si>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</si>
  <si>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</si>
  <si>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</si>
  <si>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</si>
  <si>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</si>
  <si>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</si>
  <si>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</si>
  <si>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</si>
  <si>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</si>
  <si>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</si>
  <si>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</si>
  <si>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</si>
  <si>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</si>
  <si>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</si>
  <si>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</si>
  <si>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</si>
  <si>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</si>
  <si>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</si>
  <si>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</si>
  <si>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</si>
  <si>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</si>
  <si>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</si>
  <si>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</si>
  <si>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</si>
  <si>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</si>
  <si>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</si>
  <si>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</si>
  <si>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</si>
  <si>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</si>
  <si>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</si>
  <si>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</si>
  <si>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</si>
  <si>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</si>
  <si>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</si>
  <si>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</si>
  <si>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</si>
  <si>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</si>
  <si>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</si>
  <si>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</si>
  <si>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</si>
  <si>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</si>
  <si>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</si>
  <si>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</si>
  <si>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</si>
  <si>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</si>
  <si>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</si>
  <si>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</si>
  <si>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</si>
  <si>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</si>
  <si>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</si>
  <si>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</si>
  <si>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</si>
  <si>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</si>
  <si>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</si>
  <si>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</si>
  <si>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</si>
  <si>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</si>
  <si>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</si>
  <si>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</si>
  <si>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</si>
  <si>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</si>
  <si>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</si>
  <si>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</si>
  <si>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</si>
  <si>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</si>
  <si>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</si>
  <si>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</si>
  <si>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</si>
  <si>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</si>
  <si>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</si>
  <si>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</si>
  <si>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</si>
  <si>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</si>
  <si>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</si>
  <si>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</si>
  <si>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</si>
  <si>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</si>
  <si>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</si>
  <si>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</si>
  <si>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</si>
  <si>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</si>
  <si>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</si>
  <si>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</si>
  <si>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</si>
  <si>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</si>
  <si>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</si>
  <si>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</si>
  <si>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</si>
  <si>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</si>
  <si>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</si>
  <si>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</si>
  <si>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</si>
  <si>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</si>
  <si>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</si>
  <si>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</si>
  <si>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</si>
  <si>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</si>
  <si>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</si>
  <si>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</si>
  <si>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</si>
  <si>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</si>
  <si>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</si>
  <si>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</si>
  <si>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</si>
  <si>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</si>
  <si>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</si>
  <si>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</si>
  <si>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</si>
  <si>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</si>
  <si>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</si>
  <si>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</si>
  <si>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</si>
  <si>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</si>
  <si>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</si>
  <si>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</si>
  <si>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</si>
  <si>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</si>
  <si>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</si>
  <si>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</si>
  <si>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</si>
  <si>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</si>
  <si>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</si>
  <si>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</si>
  <si>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</si>
  <si>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</si>
  <si>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</si>
  <si>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</si>
  <si>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</si>
  <si>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</si>
  <si>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</si>
  <si>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</si>
  <si>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</si>
  <si>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</si>
  <si>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</si>
  <si>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</si>
  <si>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</si>
  <si>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</si>
  <si>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</si>
  <si>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</si>
  <si>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</si>
  <si>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</si>
  <si>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</si>
  <si>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</si>
  <si>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</si>
  <si>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</si>
  <si>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</si>
  <si>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</si>
  <si>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</si>
  <si>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</si>
  <si>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</si>
  <si>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</si>
  <si>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</si>
  <si>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</si>
  <si>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</si>
  <si>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</si>
  <si>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</si>
  <si>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</si>
  <si>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</si>
  <si>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</si>
  <si>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</si>
  <si>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</si>
  <si>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</si>
  <si>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</si>
  <si>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</si>
  <si>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</si>
  <si>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</si>
  <si>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</si>
  <si>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</si>
  <si>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</si>
  <si>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</si>
  <si>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</si>
  <si>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</si>
  <si>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</si>
  <si>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</si>
  <si>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</si>
  <si>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</si>
  <si>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</si>
  <si>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</si>
  <si>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</si>
  <si>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</si>
  <si>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</si>
  <si>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</si>
  <si>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</si>
  <si>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</si>
  <si>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</si>
  <si>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</si>
  <si>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</si>
  <si>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</si>
  <si>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</si>
  <si>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</si>
  <si>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</si>
  <si>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</si>
  <si>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</si>
  <si>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</si>
  <si>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</si>
  <si>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</si>
  <si>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</si>
  <si>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</si>
  <si>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</si>
  <si>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</si>
  <si>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</si>
  <si>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</si>
  <si>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</si>
  <si>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</si>
  <si>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</si>
  <si>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</si>
  <si>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</si>
  <si>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</si>
  <si>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</si>
  <si>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</si>
  <si>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</si>
  <si>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</si>
  <si>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</si>
  <si>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</si>
  <si>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</si>
  <si>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</si>
  <si>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</si>
  <si>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</si>
  <si>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</si>
  <si>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</si>
  <si>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</si>
  <si>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</si>
  <si>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</si>
  <si>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</si>
  <si>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</si>
  <si>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</si>
  <si>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</si>
  <si>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</si>
  <si>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</si>
  <si>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</si>
  <si>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</si>
  <si>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</si>
  <si>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</si>
  <si>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</si>
  <si>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</si>
  <si>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</si>
  <si>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</si>
  <si>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</si>
  <si>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</si>
  <si>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</si>
  <si>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</si>
  <si>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</si>
  <si>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</si>
  <si>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</si>
  <si>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</si>
  <si>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</si>
  <si>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</si>
  <si>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</si>
  <si>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</si>
  <si>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</si>
  <si>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</si>
  <si>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</si>
  <si>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</si>
  <si>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</si>
  <si>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</si>
  <si>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</si>
  <si>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</si>
  <si>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</si>
  <si>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</si>
  <si>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</si>
  <si>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</si>
  <si>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</si>
  <si>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</si>
  <si>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</si>
  <si>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</si>
  <si>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</si>
  <si>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</si>
  <si>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</si>
  <si>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</si>
  <si>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</si>
  <si>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</si>
  <si>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</si>
  <si>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</si>
  <si>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</si>
  <si>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</si>
  <si>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</si>
  <si>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</si>
  <si>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</si>
  <si>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</si>
  <si>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</si>
  <si>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</si>
  <si>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</si>
  <si>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</si>
  <si>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</si>
  <si>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</si>
  <si>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</si>
  <si>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</si>
  <si>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</si>
  <si>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</si>
  <si>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</si>
  <si>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</si>
  <si>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</si>
  <si>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</si>
  <si>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</si>
  <si>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</si>
  <si>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</si>
  <si>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</si>
  <si>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</si>
  <si>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</si>
  <si>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</si>
  <si>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</si>
  <si>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</si>
  <si>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</si>
  <si>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</si>
  <si>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</si>
  <si>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</si>
  <si>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</si>
  <si>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</si>
  <si>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</si>
  <si>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</si>
  <si>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</si>
  <si>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</si>
  <si>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</si>
  <si>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</si>
  <si>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</si>
  <si>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</si>
  <si>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</si>
  <si>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</si>
  <si>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</si>
  <si>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</si>
  <si>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</si>
  <si>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</si>
  <si>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</si>
  <si>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</si>
  <si>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</si>
  <si>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</si>
  <si>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</si>
  <si>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</si>
  <si>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</si>
  <si>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</si>
  <si>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</si>
  <si>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</si>
  <si>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</si>
  <si>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</si>
  <si>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</si>
  <si>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</si>
  <si>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</si>
  <si>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</si>
  <si>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</si>
  <si>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</si>
  <si>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</si>
  <si>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</si>
  <si>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</si>
  <si>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</si>
  <si>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</si>
  <si>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</si>
  <si>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</si>
  <si>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</si>
  <si>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</si>
  <si>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</si>
  <si>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</si>
  <si>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</si>
  <si>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</si>
  <si>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</si>
  <si>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</si>
  <si>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</si>
  <si>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</si>
  <si>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</si>
  <si>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</si>
  <si>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</si>
  <si>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</si>
  <si>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</si>
  <si>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</si>
  <si>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</si>
  <si>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</si>
  <si>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</si>
  <si>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</si>
  <si>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</si>
  <si>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</si>
  <si>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</si>
  <si>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</si>
  <si>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</si>
  <si>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</si>
  <si>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</si>
  <si>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</si>
  <si>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</si>
  <si>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</si>
  <si>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</si>
  <si>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</si>
  <si>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</si>
  <si>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</si>
  <si>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</si>
  <si>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</si>
  <si>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</si>
  <si>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</si>
  <si>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</si>
  <si>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</si>
  <si>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</si>
  <si>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</si>
  <si>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</si>
  <si>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</si>
  <si>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</si>
  <si>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</si>
  <si>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</si>
  <si>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</si>
  <si>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</si>
  <si>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</si>
  <si>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</si>
  <si>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</si>
  <si>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</si>
  <si>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</si>
  <si>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</si>
  <si>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</si>
  <si>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</si>
  <si>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</si>
  <si>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</si>
  <si>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</si>
  <si>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</si>
  <si>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</si>
  <si>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</si>
  <si>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</si>
  <si>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</si>
  <si>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</si>
  <si>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</si>
  <si>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</si>
  <si>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</si>
  <si>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</si>
  <si>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</si>
  <si>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</si>
  <si>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</si>
  <si>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</si>
  <si>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</si>
  <si>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</si>
  <si>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</si>
  <si>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</si>
  <si>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</si>
  <si>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</si>
  <si>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</si>
  <si>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</si>
  <si>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</si>
  <si>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</si>
  <si>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</si>
  <si>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</si>
  <si>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</si>
  <si>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</si>
  <si>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</si>
  <si>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</si>
  <si>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</si>
  <si>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</si>
  <si>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</si>
  <si>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</si>
  <si>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</si>
  <si>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</si>
  <si>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</si>
  <si>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</si>
  <si>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</si>
  <si>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</si>
  <si>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</si>
  <si>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</si>
  <si>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</si>
  <si>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</si>
  <si>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</si>
  <si>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</si>
  <si>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</si>
  <si>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</si>
  <si>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</si>
  <si>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</si>
  <si>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</si>
  <si>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</si>
  <si>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</si>
  <si>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</si>
  <si>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</si>
  <si>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</si>
  <si>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</si>
  <si>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</si>
  <si>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</si>
  <si>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</si>
  <si>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</si>
  <si>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</si>
  <si>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</si>
  <si>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</si>
  <si>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</si>
  <si>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</si>
  <si>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</si>
  <si>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</si>
  <si>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</si>
  <si>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</si>
  <si>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</si>
  <si>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</si>
  <si>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</si>
  <si>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</si>
  <si>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</si>
  <si>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</si>
  <si>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</si>
  <si>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</si>
  <si>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</si>
  <si>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</si>
  <si>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</si>
  <si>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</si>
  <si>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</si>
  <si>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</si>
  <si>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</si>
  <si>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</si>
  <si>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</si>
  <si>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</si>
  <si>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</si>
  <si>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</si>
  <si>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</si>
  <si>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</si>
  <si>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</si>
  <si>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</si>
  <si>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</si>
  <si>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</si>
  <si>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</si>
  <si>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</si>
  <si>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</si>
  <si>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</si>
  <si>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</si>
  <si>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</si>
  <si>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</si>
  <si>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</si>
  <si>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</si>
  <si>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</si>
  <si>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</si>
  <si>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</si>
  <si>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</si>
  <si>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</si>
  <si>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</si>
  <si>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</si>
  <si>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</si>
  <si>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</si>
  <si>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</si>
  <si>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</si>
  <si>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</si>
  <si>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</si>
  <si>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</si>
  <si>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</si>
  <si>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</si>
  <si>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</si>
  <si>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</si>
  <si>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</si>
  <si>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</si>
  <si>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</si>
  <si>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</si>
  <si>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</si>
  <si>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</si>
  <si>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</si>
  <si>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</si>
  <si>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</si>
  <si>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</si>
  <si>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</si>
  <si>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</si>
  <si>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</si>
  <si>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</si>
  <si>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</si>
  <si>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</si>
  <si>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</si>
  <si>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</si>
  <si>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</si>
  <si>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</si>
  <si>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</si>
  <si>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</si>
  <si>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</si>
  <si>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</si>
  <si>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</si>
  <si>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</si>
  <si>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</si>
  <si>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</si>
  <si>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</si>
  <si>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</si>
  <si>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</si>
  <si>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</si>
  <si>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</si>
  <si>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</si>
  <si>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</si>
  <si>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</si>
  <si>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</si>
  <si>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</si>
  <si>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</si>
  <si>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</si>
  <si>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</si>
  <si>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</si>
  <si>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</si>
  <si>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</si>
  <si>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</si>
  <si>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</si>
  <si>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</si>
  <si>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</si>
  <si>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</si>
  <si>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</si>
  <si>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</si>
  <si>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</si>
  <si>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</si>
  <si>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</si>
  <si>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</si>
  <si>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</si>
  <si>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</si>
  <si>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</si>
  <si>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</si>
  <si>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</si>
  <si>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</si>
  <si>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</si>
  <si>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</si>
  <si>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</si>
  <si>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</si>
  <si>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</si>
  <si>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</si>
  <si>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</si>
  <si>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</si>
  <si>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</si>
  <si>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</si>
  <si>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</si>
  <si>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</si>
  <si>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</si>
  <si>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</si>
  <si>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</si>
  <si>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</si>
  <si>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</si>
  <si>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</si>
  <si>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</si>
  <si>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</si>
  <si>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</si>
  <si>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</si>
  <si>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</si>
  <si>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</si>
  <si>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</si>
  <si>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</si>
  <si>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</si>
  <si>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</si>
  <si>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</si>
  <si>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</si>
  <si>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</si>
  <si>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</si>
  <si>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</si>
  <si>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</si>
  <si>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</si>
  <si>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</si>
  <si>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</si>
  <si>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</si>
  <si>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</si>
  <si>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</si>
  <si>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</si>
  <si>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</si>
  <si>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</si>
  <si>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</si>
  <si>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</si>
  <si>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</si>
  <si>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</si>
  <si>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</si>
  <si>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</si>
  <si>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</si>
  <si>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</si>
  <si>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</si>
  <si>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</si>
  <si>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</si>
  <si>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</si>
  <si>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</si>
  <si>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</si>
  <si>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</si>
  <si>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</si>
  <si>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</si>
  <si>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</si>
  <si>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</si>
  <si>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</si>
  <si>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</si>
  <si>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</si>
  <si>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</si>
  <si>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</si>
  <si>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</si>
  <si>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</si>
  <si>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</si>
  <si>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</si>
  <si>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</si>
  <si>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</si>
  <si>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</si>
  <si>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</si>
  <si>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</si>
  <si>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</si>
  <si>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</si>
  <si>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</si>
  <si>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</si>
  <si>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</si>
  <si>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</si>
  <si>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</si>
  <si>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</si>
  <si>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</si>
  <si>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</si>
  <si>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</si>
  <si>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</si>
  <si>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</si>
  <si>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</si>
  <si>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</si>
  <si>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</si>
  <si>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</si>
  <si>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</si>
  <si>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</si>
  <si>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</si>
  <si>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</si>
  <si>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</si>
  <si>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</si>
  <si>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</si>
  <si>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</si>
  <si>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</si>
  <si>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</si>
  <si>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</si>
  <si>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</si>
  <si>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</si>
  <si>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</si>
  <si>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</si>
  <si>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</si>
  <si>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</si>
  <si>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</si>
  <si>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</si>
  <si>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</si>
  <si>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</si>
  <si>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</si>
  <si>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</si>
  <si>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</si>
  <si>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</si>
  <si>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</si>
  <si>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</si>
  <si>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</si>
  <si>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</si>
  <si>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</si>
  <si>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</si>
  <si>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</si>
  <si>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</si>
  <si>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</si>
  <si>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</si>
  <si>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</si>
  <si>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</si>
  <si>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</si>
  <si>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</si>
  <si>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</si>
  <si>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</si>
  <si>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</si>
  <si>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</si>
  <si>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</si>
  <si>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</si>
  <si>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</si>
  <si>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</si>
  <si>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</si>
  <si>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</si>
  <si>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</si>
  <si>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</si>
  <si>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</si>
  <si>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</si>
  <si>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</si>
  <si>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</si>
  <si>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</si>
  <si>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</si>
  <si>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</si>
  <si>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</si>
  <si>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</si>
  <si>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</si>
  <si>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</si>
  <si>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</si>
  <si>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</si>
  <si>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</si>
  <si>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</si>
  <si>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</si>
  <si>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</si>
  <si>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</si>
  <si>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</si>
  <si>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</si>
  <si>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</si>
  <si>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</si>
  <si>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</si>
  <si>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</si>
  <si>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</si>
  <si>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</si>
  <si>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</si>
  <si>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</si>
  <si>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</si>
  <si>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</si>
  <si>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</si>
  <si>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</si>
  <si>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</si>
  <si>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</si>
  <si>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</si>
  <si>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</si>
  <si>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</si>
  <si>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</si>
  <si>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</si>
  <si>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</si>
  <si>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</si>
  <si>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</si>
  <si>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</si>
  <si>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</si>
  <si>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</si>
  <si>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</si>
  <si>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</si>
  <si>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</si>
  <si>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</si>
  <si>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</si>
  <si>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</si>
  <si>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</si>
  <si>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</si>
  <si>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</si>
  <si>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</si>
  <si>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</si>
  <si>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</si>
  <si>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</si>
  <si>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</si>
  <si>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</si>
  <si>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</si>
  <si>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</si>
  <si>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</si>
  <si>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</si>
  <si>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</si>
  <si>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</si>
  <si>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</si>
  <si>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</si>
  <si>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</si>
  <si>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</si>
  <si>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</si>
  <si>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</si>
  <si>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</si>
  <si>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</si>
  <si>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</si>
  <si>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</si>
  <si>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</si>
  <si>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</si>
  <si>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</si>
  <si>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</si>
  <si>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</si>
  <si>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</si>
  <si>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</si>
  <si>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</si>
  <si>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</si>
  <si>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</si>
  <si>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</si>
  <si>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</si>
  <si>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</si>
  <si>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</si>
  <si>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</si>
  <si>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</si>
  <si>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</si>
  <si>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</si>
  <si>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</si>
  <si>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</si>
  <si>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</si>
  <si>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</si>
  <si>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</si>
  <si>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</si>
  <si>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</si>
  <si>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</si>
  <si>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</si>
  <si>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</si>
  <si>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</si>
  <si>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</si>
  <si>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</si>
  <si>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</si>
  <si>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</si>
  <si>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</si>
  <si>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</si>
  <si>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</si>
  <si>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</si>
  <si>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</si>
  <si>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</si>
  <si>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</si>
  <si>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</si>
  <si>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</si>
  <si>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</si>
  <si>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</si>
  <si>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</si>
  <si>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</si>
  <si>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</si>
  <si>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</si>
  <si>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</si>
  <si>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</si>
  <si>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</si>
  <si>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</si>
  <si>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</si>
  <si>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</si>
  <si>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</si>
  <si>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</si>
  <si>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</si>
  <si>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</si>
  <si>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</si>
  <si>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</si>
  <si>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</si>
  <si>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</si>
  <si>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</si>
  <si>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</si>
  <si>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</si>
  <si>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</si>
  <si>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</si>
  <si>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</si>
  <si>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</si>
  <si>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</si>
  <si>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</si>
  <si>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</si>
  <si>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</si>
  <si>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</si>
  <si>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</si>
  <si>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</si>
  <si>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</si>
  <si>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</si>
  <si>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</si>
  <si>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</si>
  <si>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</si>
  <si>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</si>
  <si>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</si>
  <si>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</si>
  <si>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</si>
  <si>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</si>
  <si>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</si>
  <si>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</si>
  <si>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</si>
  <si>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</si>
  <si>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</si>
  <si>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</si>
  <si>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</si>
  <si>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</si>
  <si>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</si>
  <si>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</si>
  <si>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</si>
  <si>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</si>
  <si>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</si>
  <si>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</si>
  <si>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</si>
  <si>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</si>
  <si>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</si>
  <si>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</si>
  <si>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</si>
  <si>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</si>
  <si>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</si>
  <si>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</si>
  <si>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</si>
  <si>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</si>
  <si>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</si>
  <si>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</si>
  <si>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</si>
  <si>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</si>
  <si>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</si>
  <si>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</si>
  <si>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</si>
  <si>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</si>
  <si>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</si>
  <si>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</si>
  <si>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</si>
  <si>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</si>
  <si>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</si>
  <si>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</si>
  <si>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</si>
  <si>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</si>
  <si>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</si>
  <si>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</si>
  <si>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</si>
  <si>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</si>
  <si>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</si>
  <si>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</si>
  <si>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</si>
  <si>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</si>
  <si>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</si>
  <si>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</si>
  <si>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</si>
  <si>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</si>
  <si>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</si>
  <si>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</si>
  <si>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</si>
  <si>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</si>
  <si>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</si>
  <si>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</si>
  <si>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</si>
  <si>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</si>
  <si>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</si>
  <si>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</si>
  <si>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</si>
  <si>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</si>
  <si>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</si>
  <si>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</si>
  <si>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</si>
  <si>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</si>
  <si>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</si>
  <si>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</si>
  <si>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</si>
  <si>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</si>
  <si>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</si>
  <si>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</si>
  <si>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</si>
  <si>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</si>
  <si>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</si>
  <si>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</si>
  <si>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</si>
  <si>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</si>
  <si>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</si>
  <si>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</si>
  <si>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</si>
  <si>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</si>
  <si>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</si>
  <si>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</si>
  <si>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</si>
  <si>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</si>
  <si>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</si>
  <si>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</si>
  <si>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</si>
  <si>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</si>
  <si>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</si>
  <si>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</si>
  <si>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</si>
  <si>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</si>
  <si>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</si>
  <si>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</si>
  <si>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</si>
  <si>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</si>
  <si>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</si>
  <si>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</si>
  <si>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</si>
  <si>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</si>
  <si>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</si>
  <si>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</si>
  <si>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</si>
  <si>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</si>
  <si>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</si>
  <si>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</si>
  <si>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</si>
  <si>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</si>
  <si>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</si>
  <si>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</si>
  <si>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</si>
  <si>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</si>
  <si>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</si>
  <si>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</si>
  <si>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</si>
  <si>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</si>
  <si>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</si>
  <si>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</si>
  <si>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</si>
  <si>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</si>
  <si>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</si>
  <si>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</si>
  <si>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</si>
  <si>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</si>
  <si>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</si>
  <si>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</si>
  <si>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</si>
  <si>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</si>
  <si>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</si>
  <si>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</si>
  <si>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</si>
  <si>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</si>
  <si>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</si>
  <si>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</si>
  <si>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</si>
  <si>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</si>
  <si>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</si>
  <si>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</si>
  <si>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</si>
  <si>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</si>
  <si>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</si>
  <si>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</si>
  <si>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</si>
  <si>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</si>
  <si>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</si>
  <si>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</si>
  <si>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</si>
  <si>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</si>
  <si>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</si>
  <si>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</si>
  <si>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</si>
  <si>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</si>
  <si>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</si>
  <si>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</si>
  <si>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</si>
  <si>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</si>
  <si>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</si>
  <si>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</si>
  <si>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</si>
  <si>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</si>
  <si>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</si>
  <si>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</si>
  <si>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</si>
  <si>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</si>
  <si>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</si>
  <si>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</si>
  <si>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</si>
  <si>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</si>
  <si>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</si>
  <si>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</si>
  <si>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</si>
  <si>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</si>
  <si>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</si>
  <si>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</si>
  <si>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</si>
  <si>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</si>
  <si>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</si>
  <si>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</si>
  <si>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</si>
  <si>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</si>
  <si>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</si>
  <si>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</si>
  <si>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</si>
  <si>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</si>
  <si>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</si>
  <si>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</si>
  <si>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</si>
  <si>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</si>
  <si>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</si>
  <si>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</si>
  <si>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</si>
  <si>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</si>
  <si>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</si>
  <si>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</si>
  <si>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</si>
  <si>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</si>
  <si>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</si>
  <si>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</si>
  <si>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</si>
  <si>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</si>
  <si>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</si>
  <si>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</si>
  <si>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</si>
  <si>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</si>
  <si>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</si>
  <si>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</si>
  <si>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</si>
  <si>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</si>
  <si>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</si>
  <si>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</si>
  <si>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</si>
  <si>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</si>
  <si>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</si>
  <si>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</si>
  <si>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</si>
  <si>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</si>
  <si>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</si>
  <si>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</si>
  <si>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</si>
  <si>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</si>
  <si>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</si>
  <si>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</si>
  <si>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</si>
  <si>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</si>
  <si>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</si>
  <si>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</si>
  <si>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</si>
  <si>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</si>
  <si>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</si>
  <si>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</si>
  <si>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</si>
  <si>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</si>
  <si>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</si>
  <si>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</si>
  <si>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</si>
  <si>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</si>
  <si>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</si>
  <si>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</si>
  <si>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</si>
  <si>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</si>
  <si>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</si>
  <si>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</si>
  <si>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</si>
  <si>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</si>
  <si>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</si>
  <si>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</si>
  <si>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</si>
  <si>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</si>
  <si>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</si>
  <si>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</si>
  <si>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</si>
  <si>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</si>
  <si>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</si>
  <si>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</si>
  <si>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</si>
  <si>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</si>
  <si>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</si>
  <si>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</si>
  <si>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</si>
  <si>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</si>
  <si>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</si>
  <si>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</si>
  <si>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</si>
  <si>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</si>
  <si>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</si>
  <si>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</si>
  <si>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</si>
  <si>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</si>
  <si>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</si>
  <si>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</si>
  <si>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</si>
  <si>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</si>
  <si>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</si>
  <si>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</si>
  <si>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</si>
  <si>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</si>
  <si>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</si>
  <si>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</si>
  <si>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</si>
  <si>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</si>
  <si>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</si>
  <si>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</si>
  <si>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</si>
  <si>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</si>
  <si>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</si>
  <si>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</si>
  <si>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</si>
  <si>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</si>
  <si>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</si>
  <si>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</si>
  <si>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</si>
  <si>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</si>
  <si>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</si>
  <si>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</si>
  <si>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</si>
  <si>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</si>
  <si>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</si>
  <si>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</si>
  <si>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</si>
  <si>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</si>
  <si>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</si>
  <si>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</si>
  <si>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</si>
  <si>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</si>
  <si>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</si>
  <si>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</si>
  <si>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</si>
  <si>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</si>
  <si>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</si>
  <si>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</si>
  <si>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</si>
  <si>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</si>
  <si>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</si>
  <si>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</si>
  <si>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</si>
  <si>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</si>
  <si>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</si>
  <si>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</si>
  <si>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</si>
  <si>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</si>
  <si>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</si>
  <si>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</si>
  <si>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</si>
  <si>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</si>
  <si>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</si>
  <si>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</si>
  <si>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</si>
  <si>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</si>
  <si>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</si>
  <si>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</si>
  <si>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</si>
  <si>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</si>
  <si>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</si>
  <si>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</si>
  <si>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</si>
  <si>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</si>
  <si>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</si>
  <si>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</si>
  <si>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</si>
  <si>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</si>
  <si>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</si>
  <si>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</si>
  <si>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</si>
  <si>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</si>
  <si>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</si>
  <si>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</si>
  <si>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</si>
  <si>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</si>
  <si>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</si>
  <si>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</si>
  <si>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</si>
  <si>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</si>
  <si>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</si>
  <si>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</si>
  <si>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</si>
  <si>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</si>
  <si>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</si>
  <si>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</si>
  <si>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</si>
  <si>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</si>
  <si>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</si>
  <si>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</si>
  <si>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</si>
  <si>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</si>
  <si>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</si>
  <si>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</si>
  <si>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</si>
  <si>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</si>
  <si>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</si>
  <si>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</si>
  <si>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</si>
  <si>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</si>
  <si>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</si>
  <si>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</si>
  <si>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</si>
  <si>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</si>
  <si>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</si>
  <si>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</si>
  <si>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</si>
  <si>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</si>
  <si>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</si>
  <si>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</si>
  <si>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</si>
  <si>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</si>
  <si>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</si>
  <si>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</si>
  <si>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</si>
  <si>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</si>
  <si>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</si>
  <si>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</si>
  <si>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</si>
  <si>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</si>
  <si>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</si>
  <si>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</si>
  <si>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</si>
  <si>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</si>
  <si>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</si>
  <si>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</si>
  <si>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</si>
  <si>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</si>
  <si>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</si>
  <si>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</si>
  <si>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</si>
  <si>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</si>
  <si>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</si>
  <si>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</si>
  <si>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</si>
  <si>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</si>
  <si>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</si>
  <si>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</si>
  <si>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</si>
  <si>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</si>
  <si>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</si>
  <si>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</si>
  <si>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</si>
  <si>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</si>
  <si>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</si>
  <si>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</si>
  <si>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</si>
  <si>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</si>
  <si>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</si>
  <si>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</si>
  <si>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</si>
  <si>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</si>
  <si>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</si>
  <si>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</si>
  <si>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</si>
  <si>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</si>
  <si>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</si>
  <si>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</si>
  <si>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</si>
  <si>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</si>
  <si>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</si>
  <si>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</si>
  <si>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</si>
  <si>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</si>
  <si>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</si>
  <si>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</si>
  <si>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</si>
  <si>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</si>
  <si>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</si>
  <si>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</si>
  <si>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</si>
  <si>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</si>
  <si>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</si>
  <si>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</si>
  <si>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</si>
  <si>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</si>
  <si>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</si>
  <si>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</si>
  <si>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</si>
  <si>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</si>
  <si>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</si>
  <si>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</si>
  <si>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</si>
  <si>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</si>
  <si>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</si>
  <si>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</si>
  <si>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</si>
  <si>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</si>
  <si>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</si>
  <si>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</si>
  <si>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</si>
  <si>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</si>
  <si>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</si>
  <si>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</si>
  <si>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</si>
  <si>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</si>
  <si>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</si>
  <si>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</si>
  <si>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</si>
  <si>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</si>
  <si>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</si>
  <si>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</si>
  <si>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</si>
  <si>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</si>
  <si>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</si>
  <si>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</si>
  <si>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</si>
  <si>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</si>
  <si>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</si>
  <si>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</si>
  <si>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</si>
  <si>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</si>
  <si>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</si>
  <si>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</si>
  <si>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</si>
  <si>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</si>
  <si>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</si>
  <si>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</si>
  <si>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</si>
  <si>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</si>
  <si>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</si>
  <si>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</si>
  <si>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</si>
  <si>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</si>
  <si>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</si>
  <si>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</si>
  <si>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</si>
  <si>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</si>
  <si>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</si>
  <si>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</si>
  <si>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</si>
  <si>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</si>
  <si>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</si>
  <si>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</si>
  <si>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</si>
  <si>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</si>
  <si>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</si>
  <si>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</si>
  <si>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</si>
  <si>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</si>
  <si>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</si>
  <si>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</si>
  <si>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</si>
  <si>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</si>
  <si>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</si>
  <si>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</si>
  <si>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</si>
  <si>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</si>
  <si>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</si>
  <si>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</si>
  <si>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</si>
  <si>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</si>
  <si>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</si>
  <si>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</si>
  <si>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</si>
  <si>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</si>
  <si>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</si>
  <si>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</si>
  <si>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</si>
  <si>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</si>
  <si>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</si>
  <si>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</si>
  <si>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</si>
  <si>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</si>
  <si>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</si>
  <si>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</si>
  <si>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</si>
  <si>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</si>
  <si>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</si>
  <si>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</si>
  <si>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</si>
  <si>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</si>
  <si>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</si>
  <si>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</si>
  <si>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</si>
  <si>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</si>
  <si>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</si>
  <si>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</si>
  <si>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</si>
  <si>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</si>
  <si>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</si>
  <si>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</si>
  <si>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</si>
  <si>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</si>
  <si>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</si>
  <si>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</si>
  <si>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</si>
  <si>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</si>
  <si>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</si>
  <si>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</si>
  <si>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</si>
  <si>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</si>
  <si>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</si>
  <si>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</si>
  <si>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</si>
  <si>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</si>
  <si>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</si>
  <si>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</si>
  <si>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</si>
  <si>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</si>
  <si>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</si>
  <si>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</si>
  <si>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</si>
  <si>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</si>
  <si>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</si>
  <si>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</si>
  <si>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</si>
  <si>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</si>
  <si>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</si>
  <si>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</si>
  <si>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</si>
  <si>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</si>
  <si>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</si>
  <si>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</si>
  <si>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</si>
  <si>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</si>
  <si>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</si>
  <si>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</si>
  <si>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</si>
  <si>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</si>
  <si>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</si>
  <si>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</si>
  <si>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</si>
  <si>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</si>
  <si>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</si>
  <si>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</si>
  <si>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</si>
  <si>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</si>
  <si>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</si>
  <si>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</si>
  <si>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</si>
  <si>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</si>
  <si>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</si>
  <si>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</si>
  <si>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</si>
  <si>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</si>
  <si>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</si>
  <si>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</si>
  <si>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</si>
  <si>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</si>
  <si>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</si>
  <si>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</si>
  <si>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</si>
  <si>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</si>
  <si>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</si>
  <si>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</si>
  <si>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</si>
  <si>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</si>
  <si>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</si>
  <si>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</si>
  <si>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</si>
  <si>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</si>
  <si>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</si>
  <si>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</si>
  <si>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</si>
  <si>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</si>
  <si>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</si>
  <si>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</si>
  <si>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</si>
  <si>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</si>
  <si>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</si>
  <si>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</si>
  <si>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</si>
  <si>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</si>
  <si>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</si>
  <si>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</si>
  <si>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</si>
  <si>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</si>
  <si>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</si>
  <si>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</si>
  <si>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</si>
  <si>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</si>
  <si>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</si>
  <si>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</si>
  <si>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</si>
  <si>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</si>
  <si>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</si>
  <si>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</si>
  <si>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</si>
  <si>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</si>
  <si>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</si>
  <si>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</si>
  <si>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</si>
  <si>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</si>
  <si>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</si>
  <si>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</si>
  <si>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</si>
  <si>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</si>
  <si>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</si>
  <si>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</si>
  <si>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</si>
  <si>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</si>
  <si>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</si>
  <si>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</si>
  <si>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</si>
  <si>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</si>
  <si>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</si>
  <si>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</si>
  <si>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</si>
  <si>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</si>
  <si>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</si>
  <si>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</si>
  <si>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</si>
  <si>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</si>
  <si>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</si>
  <si>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</si>
  <si>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</si>
  <si>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</si>
  <si>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</si>
  <si>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</si>
  <si>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</si>
  <si>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</si>
  <si>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</si>
  <si>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</si>
  <si>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</si>
  <si>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</si>
  <si>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</si>
  <si>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</si>
  <si>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</si>
  <si>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</si>
  <si>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</si>
  <si>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</si>
  <si>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</si>
  <si>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</si>
  <si>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</si>
  <si>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</si>
  <si>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</si>
  <si>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</si>
  <si>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</si>
  <si>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</si>
  <si>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</si>
  <si>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</si>
  <si>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</si>
  <si>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</si>
  <si>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</si>
  <si>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</si>
  <si>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</si>
  <si>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</si>
  <si>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</si>
  <si>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</si>
  <si>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</si>
  <si>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</si>
  <si>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</si>
  <si>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</si>
  <si>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</si>
  <si>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</si>
  <si>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</si>
  <si>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</si>
  <si>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</si>
  <si>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</si>
  <si>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</si>
  <si>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</si>
  <si>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</si>
  <si>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</si>
  <si>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</si>
  <si>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</si>
  <si>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</si>
  <si>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</si>
  <si>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</si>
  <si>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</si>
  <si>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</si>
  <si>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</si>
  <si>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</si>
  <si>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</si>
  <si>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</si>
  <si>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</si>
  <si>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</si>
  <si>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</si>
  <si>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</si>
  <si>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</si>
  <si>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</si>
  <si>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</si>
  <si>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</si>
  <si>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</si>
  <si>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</si>
  <si>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</si>
  <si>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</si>
  <si>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</si>
  <si>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</si>
  <si>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</si>
  <si>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</si>
  <si>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</si>
  <si>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</si>
  <si>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</si>
  <si>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</si>
  <si>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</si>
  <si>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</si>
  <si>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</si>
  <si>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</si>
  <si>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</si>
  <si>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</si>
  <si>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</si>
  <si>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</si>
  <si>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</si>
  <si>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</si>
  <si>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</si>
  <si>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</si>
  <si>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</si>
  <si>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</si>
  <si>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</si>
  <si>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</si>
  <si>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</si>
  <si>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</si>
  <si>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</si>
  <si>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</si>
  <si>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</si>
  <si>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</si>
  <si>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</si>
  <si>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</si>
  <si>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</si>
  <si>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</si>
  <si>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</si>
  <si>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</si>
  <si>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</si>
  <si>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</si>
  <si>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</si>
  <si>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</si>
  <si>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</si>
  <si>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</si>
  <si>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</si>
  <si>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</si>
  <si>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</si>
  <si>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</si>
  <si>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</si>
  <si>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</si>
  <si>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</si>
  <si>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</si>
  <si>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</si>
  <si>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</si>
  <si>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</si>
  <si>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</si>
  <si>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</si>
  <si>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</si>
  <si>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</si>
  <si>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</si>
  <si>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</si>
  <si>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</si>
  <si>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</si>
  <si>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</si>
  <si>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</si>
  <si>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</si>
  <si>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</si>
  <si>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</si>
  <si>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</si>
  <si>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</si>
  <si>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</si>
  <si>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</si>
  <si>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</si>
  <si>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</si>
  <si>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</si>
  <si>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</si>
  <si>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</si>
  <si>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</si>
  <si>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</si>
  <si>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</si>
  <si>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</si>
  <si>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</si>
  <si>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</si>
  <si>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</si>
  <si>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</si>
  <si>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</si>
  <si>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</si>
  <si>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</si>
  <si>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</si>
  <si>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</si>
  <si>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</si>
  <si>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</si>
  <si>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</si>
  <si>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</si>
  <si>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</si>
  <si>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</si>
  <si>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</si>
  <si>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</si>
  <si>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</si>
  <si>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</si>
  <si>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</si>
  <si>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</si>
  <si>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</si>
  <si>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</si>
  <si>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</si>
  <si>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</si>
  <si>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</si>
  <si>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</si>
  <si>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</si>
  <si>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</si>
  <si>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</si>
  <si>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</si>
  <si>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</si>
  <si>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</si>
  <si>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</si>
  <si>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</si>
  <si>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</si>
  <si>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</si>
  <si>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</si>
  <si>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</si>
  <si>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</si>
  <si>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</si>
  <si>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</si>
  <si>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</si>
  <si>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</si>
  <si>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</si>
  <si>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</si>
  <si>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</si>
  <si>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</si>
  <si>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</si>
  <si>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</si>
  <si>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</si>
  <si>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</si>
  <si>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</si>
  <si>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</si>
  <si>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</si>
  <si>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</si>
  <si>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</si>
  <si>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</si>
  <si>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</si>
  <si>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</si>
  <si>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</si>
  <si>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</si>
  <si>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</si>
  <si>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</si>
  <si>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</si>
  <si>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</si>
  <si>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</si>
  <si>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</si>
  <si>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</si>
  <si>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</si>
  <si>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</si>
  <si>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</si>
  <si>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</si>
  <si>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</si>
  <si>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</si>
  <si>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</si>
  <si>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</si>
  <si>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</si>
  <si>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</si>
  <si>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</si>
  <si>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</si>
  <si>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</si>
  <si>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</si>
  <si>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</si>
  <si>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</si>
  <si>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</si>
  <si>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</si>
  <si>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</si>
  <si>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</si>
  <si>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</si>
  <si>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</si>
  <si>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</si>
  <si>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</si>
  <si>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</si>
  <si>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</si>
  <si>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</si>
  <si>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</si>
  <si>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</si>
  <si>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</si>
  <si>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</si>
  <si>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</si>
  <si>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</si>
  <si>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</si>
  <si>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</si>
  <si>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</si>
  <si>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</si>
  <si>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</si>
  <si>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</si>
  <si>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</si>
  <si>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</si>
  <si>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</si>
  <si>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</si>
  <si>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</si>
  <si>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</si>
  <si>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</si>
  <si>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</si>
  <si>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</si>
  <si>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</si>
  <si>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</si>
  <si>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</si>
  <si>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</si>
  <si>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</si>
  <si>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</si>
  <si>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</si>
  <si>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</si>
  <si>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</si>
  <si>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</si>
  <si>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</si>
  <si>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</si>
  <si>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</si>
  <si>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</si>
  <si>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</si>
  <si>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</si>
  <si>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</si>
  <si>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</si>
  <si>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</si>
  <si>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</si>
  <si>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</si>
  <si>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</si>
  <si>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</si>
  <si>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</si>
  <si>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</si>
  <si>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</si>
  <si>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</si>
  <si>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</si>
  <si>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</si>
  <si>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</si>
  <si>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</si>
  <si>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</si>
  <si>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</si>
  <si>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</si>
  <si>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</si>
  <si>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</si>
  <si>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</si>
  <si>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</si>
  <si>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</si>
  <si>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</si>
  <si>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</si>
  <si>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</si>
  <si>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</si>
  <si>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</si>
  <si>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</si>
  <si>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</si>
  <si>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</si>
  <si>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</si>
  <si>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</si>
  <si>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</si>
  <si>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</si>
  <si>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</si>
  <si>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</si>
  <si>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</si>
  <si>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</si>
  <si>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</si>
  <si>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</si>
  <si>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</si>
  <si>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</si>
  <si>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</si>
  <si>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</si>
  <si>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</si>
  <si>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</si>
  <si>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</si>
  <si>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</si>
  <si>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</si>
  <si>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</si>
  <si>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</si>
  <si>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</si>
  <si>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</si>
  <si>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</si>
  <si>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</si>
  <si>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</si>
  <si>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</si>
  <si>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</si>
  <si>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</si>
  <si>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</si>
  <si>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</si>
  <si>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</si>
  <si>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</si>
  <si>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</si>
  <si>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</si>
  <si>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</si>
  <si>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</si>
  <si>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</si>
  <si>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</si>
  <si>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</si>
  <si>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</si>
  <si>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</si>
  <si>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</si>
  <si>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</si>
  <si>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</si>
  <si>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</si>
  <si>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</si>
  <si>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</si>
  <si>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</si>
  <si>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</si>
  <si>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</si>
  <si>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</si>
  <si>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</si>
  <si>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</si>
  <si>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</si>
  <si>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</si>
  <si>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</si>
  <si>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</si>
  <si>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</si>
  <si>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</si>
  <si>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</si>
  <si>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</si>
  <si>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</si>
  <si>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</si>
  <si>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</si>
  <si>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</si>
  <si>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</si>
  <si>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</si>
  <si>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</si>
  <si>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</si>
  <si>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</si>
  <si>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</si>
  <si>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</si>
  <si>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</si>
  <si>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</si>
  <si>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</si>
  <si>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</si>
  <si>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</si>
  <si>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</si>
  <si>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</si>
  <si>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</si>
  <si>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</si>
  <si>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</si>
  <si>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</si>
  <si>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</si>
  <si>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</si>
  <si>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</si>
  <si>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</si>
  <si>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</si>
  <si>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</si>
  <si>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</si>
  <si>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</si>
  <si>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</si>
  <si>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</si>
  <si>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</si>
  <si>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</si>
  <si>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</si>
  <si>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</si>
  <si>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</si>
  <si>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</si>
  <si>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</si>
  <si>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</si>
  <si>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</si>
  <si>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</si>
  <si>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</si>
  <si>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</si>
  <si>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</si>
  <si>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</si>
  <si>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</si>
  <si>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</si>
  <si>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</si>
  <si>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</si>
  <si>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</si>
  <si>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</si>
  <si>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</si>
  <si>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</si>
  <si>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</si>
  <si>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</si>
  <si>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</si>
  <si>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</si>
  <si>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</si>
  <si>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</si>
  <si>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</si>
  <si>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</si>
  <si>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</si>
  <si>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</si>
  <si>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</si>
  <si>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</si>
  <si>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</si>
  <si>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</si>
  <si>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</si>
  <si>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</si>
  <si>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</si>
  <si>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</si>
  <si>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</si>
  <si>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</si>
  <si>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</si>
  <si>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</si>
  <si>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</si>
  <si>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</si>
  <si>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</si>
  <si>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</si>
  <si>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</si>
  <si>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</si>
  <si>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</si>
  <si>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</si>
  <si>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</si>
  <si>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</si>
  <si>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</si>
  <si>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</si>
  <si>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</si>
  <si>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</si>
  <si>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</si>
  <si>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</si>
  <si>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</si>
  <si>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</si>
  <si>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</si>
  <si>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</si>
  <si>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</si>
  <si>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</si>
  <si>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</si>
  <si>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</si>
  <si>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</si>
  <si>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</si>
  <si>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</si>
  <si>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</si>
  <si>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</si>
  <si>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</si>
  <si>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</si>
  <si>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</si>
  <si>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</si>
  <si>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</si>
  <si>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</si>
  <si>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</si>
  <si>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</si>
  <si>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</si>
  <si>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</si>
  <si>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</si>
  <si>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</si>
  <si>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</si>
  <si>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</si>
  <si>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</si>
  <si>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</si>
  <si>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</si>
  <si>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</si>
  <si>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</si>
  <si>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</si>
  <si>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</si>
  <si>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</si>
  <si>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</si>
  <si>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</si>
  <si>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</si>
  <si>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</si>
  <si>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</si>
  <si>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</si>
  <si>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</si>
  <si>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</si>
  <si>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</si>
  <si>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</si>
  <si>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</si>
  <si>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</si>
  <si>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</si>
  <si>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</si>
  <si>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</si>
  <si>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</si>
  <si>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</si>
  <si>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</si>
  <si>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</si>
  <si>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</si>
  <si>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</si>
  <si>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</si>
  <si>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</si>
  <si>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</si>
  <si>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</si>
  <si>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</si>
  <si>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</si>
  <si>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</si>
  <si>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</si>
  <si>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</si>
  <si>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</si>
  <si>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</si>
  <si>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</si>
  <si>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</si>
  <si>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</si>
  <si>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</si>
  <si>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</si>
  <si>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</si>
  <si>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</si>
  <si>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</si>
  <si>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</si>
  <si>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</si>
  <si>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</si>
  <si>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</si>
  <si>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</si>
  <si>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</si>
  <si>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</si>
  <si>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</si>
  <si>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</si>
  <si>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</si>
  <si>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</si>
  <si>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</si>
  <si>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</si>
  <si>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</si>
  <si>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</si>
  <si>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</si>
  <si>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</si>
  <si>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</si>
  <si>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</si>
  <si>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</si>
  <si>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</si>
  <si>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</si>
  <si>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</si>
  <si>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</si>
  <si>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</si>
  <si>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</si>
  <si>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</si>
  <si>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</si>
  <si>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</si>
  <si>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</si>
  <si>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</si>
  <si>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</si>
  <si>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</si>
  <si>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</si>
  <si>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</si>
  <si>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</si>
  <si>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</si>
  <si>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</si>
  <si>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</si>
  <si>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</si>
  <si>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</si>
  <si>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</si>
  <si>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</si>
  <si>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</si>
  <si>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</si>
  <si>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</si>
  <si>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</si>
  <si>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</si>
  <si>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</si>
  <si>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</si>
  <si>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</si>
  <si>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</si>
  <si>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</si>
  <si>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</si>
  <si>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</si>
  <si>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</si>
  <si>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</si>
  <si>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</si>
  <si>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</si>
  <si>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</si>
  <si>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</si>
  <si>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</si>
  <si>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</si>
  <si>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</si>
  <si>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</si>
  <si>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</si>
  <si>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</si>
  <si>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</si>
  <si>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</si>
  <si>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</si>
  <si>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</si>
  <si>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</si>
  <si>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</si>
  <si>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</si>
  <si>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</si>
  <si>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</si>
  <si>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</si>
  <si>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</si>
  <si>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</si>
  <si>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</si>
  <si>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</si>
  <si>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</si>
  <si>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</si>
  <si>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</si>
  <si>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</si>
  <si>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</si>
  <si>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</si>
  <si>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</si>
  <si>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</si>
  <si>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</si>
  <si>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</si>
  <si>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</si>
  <si>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</si>
  <si>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</si>
  <si>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</si>
  <si>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</si>
  <si>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</si>
  <si>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</si>
  <si>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</si>
  <si>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</si>
  <si>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</si>
  <si>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</si>
  <si>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</si>
  <si>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</si>
  <si>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</si>
  <si>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</si>
  <si>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</si>
  <si>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</si>
  <si>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</si>
  <si>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</si>
  <si>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</si>
  <si>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</si>
  <si>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</si>
  <si>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</si>
  <si>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</si>
  <si>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</si>
  <si>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</si>
  <si>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</si>
  <si>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</si>
  <si>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</si>
  <si>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</si>
  <si>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</si>
  <si>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</si>
  <si>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</si>
  <si>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</si>
  <si>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</si>
  <si>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</si>
  <si>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</si>
  <si>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</si>
  <si>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</si>
  <si>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</si>
  <si>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</si>
  <si>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</si>
  <si>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</si>
  <si>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</si>
  <si>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</si>
  <si>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</si>
  <si>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</si>
  <si>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</si>
  <si>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</si>
  <si>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</si>
  <si>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</si>
  <si>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</si>
  <si>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</si>
  <si>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</si>
  <si>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</si>
  <si>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</si>
  <si>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</si>
  <si>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</si>
  <si>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</si>
  <si>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</si>
  <si>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</si>
  <si>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</si>
  <si>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</si>
  <si>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</si>
  <si>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</si>
  <si>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</si>
  <si>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</si>
  <si>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</si>
  <si>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</si>
  <si>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</si>
  <si>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</si>
  <si>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</si>
  <si>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</si>
  <si>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</si>
  <si>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</si>
  <si>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</si>
  <si>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</si>
  <si>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</si>
  <si>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</si>
  <si>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</si>
  <si>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</si>
  <si>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</si>
  <si>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</si>
  <si>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</si>
  <si>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</si>
  <si>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</si>
  <si>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</si>
  <si>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</si>
  <si>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</si>
  <si>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</si>
  <si>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</si>
  <si>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</si>
  <si>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</si>
  <si>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</si>
  <si>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</si>
  <si>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</si>
  <si>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</si>
  <si>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</si>
  <si>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</si>
  <si>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</si>
  <si>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</si>
  <si>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</si>
  <si>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</si>
  <si>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</si>
  <si>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</si>
  <si>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</si>
  <si>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</si>
  <si>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</si>
  <si>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</si>
  <si>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</si>
  <si>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</si>
  <si>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</si>
  <si>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</si>
  <si>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</si>
  <si>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</si>
  <si>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</si>
  <si>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</si>
  <si>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</si>
  <si>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</si>
  <si>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</si>
  <si>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</si>
  <si>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</si>
  <si>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</si>
  <si>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</si>
  <si>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</si>
  <si>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</si>
  <si>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</si>
  <si>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</si>
  <si>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</si>
  <si>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</si>
  <si>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</si>
  <si>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</si>
  <si>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</si>
  <si>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</si>
  <si>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</si>
  <si>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</si>
  <si>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</si>
  <si>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</si>
  <si>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</si>
  <si>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</si>
  <si>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</si>
  <si>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</si>
  <si>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</si>
  <si>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</si>
  <si>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</si>
  <si>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</si>
  <si>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</si>
  <si>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</si>
  <si>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</si>
  <si>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</si>
  <si>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</si>
  <si>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</si>
  <si>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</si>
  <si>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</si>
  <si>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</si>
  <si>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</si>
  <si>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</si>
  <si>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</si>
  <si>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</si>
  <si>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</si>
  <si>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</si>
  <si>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</si>
  <si>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</si>
  <si>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</si>
  <si>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</si>
  <si>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</si>
  <si>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</si>
  <si>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</si>
  <si>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</si>
  <si>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</si>
  <si>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</si>
  <si>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</si>
  <si>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</si>
  <si>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</si>
  <si>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</si>
  <si>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</si>
  <si>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</si>
  <si>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</si>
  <si>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</si>
  <si>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</si>
  <si>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</si>
  <si>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</si>
  <si>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</si>
  <si>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</si>
  <si>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</si>
  <si>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</si>
  <si>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</si>
  <si>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</si>
  <si>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</si>
  <si>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</si>
  <si>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</si>
  <si>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</si>
  <si>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</si>
  <si>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</si>
  <si>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</si>
  <si>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</si>
  <si>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</si>
  <si>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</si>
  <si>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</si>
  <si>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</si>
  <si>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</si>
  <si>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</si>
  <si>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</si>
  <si>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</si>
  <si>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</si>
  <si>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</si>
  <si>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</si>
  <si>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</si>
  <si>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</si>
  <si>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</si>
  <si>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</si>
  <si>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</si>
  <si>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</si>
  <si>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</si>
  <si>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</si>
  <si>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</si>
  <si>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</si>
  <si>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</si>
  <si>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</si>
  <si>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</si>
  <si>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</si>
  <si>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</si>
  <si>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</si>
  <si>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</si>
  <si>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</si>
  <si>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</si>
  <si>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</si>
  <si>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</si>
  <si>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</si>
  <si>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</si>
  <si>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</si>
  <si>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</si>
  <si>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</si>
  <si>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</si>
  <si>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</si>
  <si>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</si>
  <si>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</si>
  <si>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</si>
  <si>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</si>
  <si>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</si>
  <si>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</si>
  <si>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</si>
  <si>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</si>
  <si>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</si>
  <si>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</si>
  <si>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</si>
  <si>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</si>
  <si>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</si>
  <si>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</si>
  <si>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</si>
  <si>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</si>
  <si>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</si>
  <si>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</si>
  <si>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</si>
  <si>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</si>
  <si>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</si>
  <si>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</si>
  <si>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</si>
  <si>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</si>
  <si>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</si>
  <si>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</si>
  <si>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</si>
  <si>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</si>
  <si>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</si>
  <si>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</si>
  <si>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</si>
  <si>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</si>
  <si>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</si>
  <si>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</si>
  <si>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</si>
  <si>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</si>
  <si>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</si>
  <si>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</si>
  <si>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</si>
  <si>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</si>
  <si>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</si>
  <si>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</si>
  <si>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</si>
  <si>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</si>
  <si>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</si>
  <si>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</si>
  <si>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</si>
  <si>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</si>
  <si>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</si>
  <si>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</si>
  <si>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</si>
  <si>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</si>
  <si>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</si>
  <si>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</si>
  <si>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</si>
  <si>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</si>
  <si>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</si>
  <si>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</si>
  <si>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</si>
  <si>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</si>
  <si>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</si>
  <si>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</si>
  <si>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</si>
  <si>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</si>
  <si>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</si>
  <si>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</si>
  <si>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</si>
  <si>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</si>
  <si>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</si>
  <si>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</si>
  <si>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</si>
  <si>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</si>
  <si>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</si>
  <si>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</si>
  <si>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</si>
  <si>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</si>
  <si>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</si>
  <si>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</si>
  <si>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</si>
  <si>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</si>
  <si>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</si>
  <si>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</si>
  <si>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</si>
  <si>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</si>
  <si>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</si>
  <si>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</si>
  <si>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</si>
  <si>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</si>
  <si>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</si>
  <si>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</si>
  <si>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</si>
  <si>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</si>
  <si>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</si>
  <si>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</si>
  <si>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</si>
  <si>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</si>
  <si>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</si>
  <si>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</si>
  <si>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</si>
  <si>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</si>
  <si>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</si>
  <si>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</si>
  <si>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</si>
  <si>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</si>
  <si>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</si>
  <si>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</si>
  <si>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</si>
  <si>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</si>
  <si>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</si>
  <si>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</si>
  <si>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</si>
  <si>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</si>
  <si>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</si>
  <si>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</si>
  <si>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</si>
  <si>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</si>
  <si>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</si>
  <si>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</si>
  <si>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</si>
  <si>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</si>
  <si>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</si>
  <si>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</si>
  <si>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</si>
  <si>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</si>
  <si>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</si>
  <si>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</si>
  <si>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</si>
  <si>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</si>
  <si>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</si>
  <si>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</si>
  <si>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</si>
  <si>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</si>
  <si>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</si>
  <si>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</si>
  <si>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</si>
  <si>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</si>
  <si>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</si>
  <si>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</si>
  <si>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</si>
  <si>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</si>
  <si>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</si>
  <si>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</si>
  <si>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</si>
  <si>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</si>
  <si>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</si>
  <si>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</si>
  <si>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</si>
  <si>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</si>
  <si>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</si>
  <si>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</si>
  <si>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</si>
  <si>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</si>
  <si>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</si>
  <si>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</si>
  <si>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</si>
  <si>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</si>
  <si>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</si>
  <si>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</si>
  <si>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</si>
  <si>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</si>
  <si>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</si>
  <si>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</si>
  <si>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</si>
  <si>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</si>
  <si>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</si>
  <si>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</si>
  <si>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</si>
  <si>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</si>
  <si>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</si>
  <si>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</si>
  <si>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</si>
  <si>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</si>
  <si>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</si>
  <si>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</si>
  <si>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</si>
  <si>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</si>
  <si>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</si>
  <si>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</si>
  <si>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</si>
  <si>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</si>
  <si>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</si>
  <si>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</si>
  <si>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</si>
  <si>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</si>
  <si>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</si>
  <si>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</si>
  <si>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</si>
  <si>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</si>
  <si>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</si>
  <si>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</si>
  <si>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</si>
  <si>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</si>
  <si>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</si>
  <si>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</si>
  <si>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</si>
  <si>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</si>
  <si>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</si>
  <si>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</si>
  <si>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</si>
  <si>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</si>
  <si>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</si>
  <si>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</si>
  <si>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</si>
  <si>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</si>
  <si>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</si>
  <si>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</si>
  <si>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</si>
  <si>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</si>
  <si>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</si>
  <si>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</si>
  <si>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</si>
  <si>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</si>
  <si>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</si>
  <si>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</si>
  <si>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</si>
  <si>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</si>
  <si>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</si>
  <si>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</si>
  <si>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</si>
  <si>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</si>
  <si>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</si>
  <si>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</si>
  <si>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</si>
  <si>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</si>
  <si>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</si>
  <si>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</si>
  <si>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</si>
  <si>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</si>
  <si>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</si>
  <si>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</si>
  <si>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</si>
  <si>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</si>
  <si>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</si>
  <si>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</si>
  <si>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</si>
  <si>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</si>
  <si>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</si>
  <si>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</si>
  <si>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</si>
  <si>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</si>
  <si>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</si>
  <si>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</si>
  <si>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</si>
  <si>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</si>
  <si>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</si>
  <si>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</si>
  <si>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</si>
  <si>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</si>
  <si>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</si>
  <si>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</si>
  <si>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</si>
  <si>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</si>
  <si>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</si>
  <si>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</si>
  <si>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</si>
  <si>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</si>
  <si>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</si>
  <si>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</si>
  <si>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</si>
  <si>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</si>
  <si>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</si>
  <si>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</si>
  <si>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</si>
  <si>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</si>
  <si>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</si>
  <si>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</si>
  <si>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</si>
  <si>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</si>
  <si>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</si>
  <si>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</si>
  <si>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</si>
  <si>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</si>
  <si>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</si>
  <si>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</si>
  <si>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</si>
  <si>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</si>
  <si>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</si>
  <si>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</si>
  <si>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</si>
  <si>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</si>
  <si>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</si>
  <si>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</si>
  <si>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</si>
  <si>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</si>
  <si>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</si>
  <si>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</si>
  <si>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</si>
  <si>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</si>
  <si>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</si>
  <si>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</si>
  <si>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</si>
  <si>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</si>
  <si>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</si>
  <si>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</si>
  <si>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</si>
  <si>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</si>
  <si>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</si>
  <si>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</si>
  <si>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</si>
  <si>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</si>
  <si>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</si>
  <si>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</si>
  <si>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</si>
  <si>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</si>
  <si>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</si>
  <si>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</si>
  <si>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</si>
  <si>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</si>
  <si>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</si>
  <si>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</si>
  <si>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</si>
  <si>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</si>
  <si>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</si>
  <si>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</si>
  <si>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</si>
  <si>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</si>
  <si>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</si>
  <si>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</si>
  <si>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</si>
  <si>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</si>
  <si>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</si>
  <si>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</si>
  <si>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</si>
  <si>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</si>
  <si>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</si>
  <si>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</si>
  <si>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</si>
  <si>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</si>
  <si>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</si>
  <si>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</si>
  <si>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</si>
  <si>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</si>
  <si>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</si>
  <si>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</si>
  <si>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</si>
  <si>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</si>
  <si>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</si>
  <si>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</si>
  <si>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</si>
  <si>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</si>
  <si>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</si>
  <si>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</si>
  <si>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</si>
  <si>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</si>
  <si>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</si>
  <si>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</si>
  <si>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</si>
  <si>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</si>
  <si>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</si>
  <si>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</si>
  <si>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</si>
  <si>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</si>
  <si>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</si>
  <si>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</si>
  <si>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</si>
  <si>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</si>
  <si>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</si>
  <si>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</si>
  <si>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</si>
  <si>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</si>
  <si>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</si>
  <si>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</si>
  <si>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</si>
  <si>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</si>
  <si>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</si>
  <si>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</si>
  <si>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</si>
  <si>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</si>
  <si>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</si>
  <si>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</si>
  <si>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</si>
  <si>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</si>
  <si>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</si>
  <si>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</si>
  <si>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</si>
  <si>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</si>
  <si>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</si>
  <si>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</si>
  <si>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</si>
  <si>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</si>
  <si>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</si>
  <si>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</si>
  <si>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</si>
  <si>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</si>
  <si>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</si>
  <si>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</si>
  <si>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</si>
  <si>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</si>
  <si>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</si>
  <si>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</si>
  <si>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</si>
  <si>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</si>
  <si>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</si>
  <si>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</si>
  <si>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</si>
  <si>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</si>
  <si>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</si>
  <si>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</si>
  <si>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</si>
  <si>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</si>
  <si>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</si>
  <si>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</si>
  <si>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</si>
  <si>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</si>
  <si>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</si>
  <si>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</si>
  <si>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</si>
  <si>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</si>
  <si>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</si>
  <si>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</si>
  <si>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</si>
  <si>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</si>
  <si>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</si>
  <si>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</si>
  <si>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</si>
  <si>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</si>
  <si>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</si>
  <si>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</si>
  <si>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</si>
  <si>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</si>
  <si>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</si>
  <si>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</si>
  <si>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</si>
  <si>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</si>
  <si>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</si>
  <si>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</si>
  <si>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</si>
  <si>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</si>
  <si>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</si>
  <si>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</si>
  <si>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</si>
  <si>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</si>
  <si>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</si>
  <si>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</si>
  <si>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</si>
  <si>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</si>
  <si>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</si>
  <si>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</si>
  <si>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</si>
  <si>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</si>
  <si>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</si>
  <si>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</si>
  <si>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</si>
  <si>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</si>
  <si>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</si>
  <si>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</si>
  <si>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</si>
  <si>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</si>
  <si>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</si>
  <si>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</si>
  <si>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</si>
  <si>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</si>
  <si>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</si>
  <si>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</si>
  <si>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</si>
  <si>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</si>
  <si>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</si>
  <si>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</si>
  <si>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</si>
  <si>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</si>
  <si>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</si>
  <si>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</si>
  <si>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</si>
  <si>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</si>
  <si>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</si>
  <si>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</si>
  <si>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</si>
  <si>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</si>
  <si>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</si>
  <si>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</si>
  <si>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</si>
  <si>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</si>
  <si>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</si>
  <si>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</si>
  <si>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</si>
  <si>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</si>
  <si>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</si>
  <si>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</si>
  <si>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</si>
  <si>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</si>
  <si>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</si>
  <si>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</si>
  <si>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</si>
  <si>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</si>
  <si>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</si>
  <si>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</si>
  <si>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</si>
  <si>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</si>
  <si>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</si>
  <si>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</si>
  <si>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</si>
  <si>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</si>
  <si>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</si>
  <si>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</si>
  <si>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</si>
  <si>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</si>
  <si>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</si>
  <si>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</si>
  <si>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</si>
  <si>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</si>
  <si>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</si>
  <si>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</si>
  <si>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</si>
  <si>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</si>
  <si>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</si>
  <si>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</si>
  <si>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</si>
  <si>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</si>
  <si>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</si>
  <si>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</si>
  <si>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</si>
  <si>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</si>
  <si>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</si>
  <si>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</si>
  <si>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</si>
  <si>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</si>
  <si>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</si>
  <si>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</si>
  <si>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</si>
  <si>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</si>
  <si>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</si>
  <si>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</si>
  <si>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</si>
  <si>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</si>
  <si>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</si>
  <si>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</si>
  <si>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</si>
  <si>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</si>
  <si>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</si>
  <si>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</si>
  <si>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</si>
  <si>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</si>
  <si>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</si>
  <si>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</si>
  <si>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</si>
  <si>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</si>
  <si>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</si>
  <si>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</si>
  <si>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</si>
  <si>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</si>
  <si>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</si>
  <si>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</si>
  <si>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</si>
  <si>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</si>
  <si>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</si>
  <si>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</si>
  <si>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</si>
  <si>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</si>
  <si>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</si>
  <si>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</si>
  <si>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</si>
  <si>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</si>
  <si>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</si>
  <si>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</si>
  <si>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</si>
  <si>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</si>
  <si>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</si>
  <si>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</si>
  <si>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</si>
  <si>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</si>
  <si>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</si>
  <si>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</si>
  <si>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</si>
  <si>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</si>
  <si>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</si>
  <si>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</si>
  <si>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</si>
  <si>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</si>
  <si>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</si>
  <si>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</si>
  <si>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</si>
  <si>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</si>
  <si>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</si>
  <si>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</si>
  <si>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</si>
  <si>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</si>
  <si>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</si>
  <si>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</si>
  <si>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</si>
  <si>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</si>
  <si>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</si>
  <si>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</si>
  <si>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</si>
  <si>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</si>
  <si>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</si>
  <si>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</si>
  <si>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</si>
  <si>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</si>
  <si>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</si>
  <si>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</si>
  <si>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</si>
  <si>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</si>
  <si>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</si>
  <si>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</si>
  <si>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</si>
  <si>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</si>
  <si>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</si>
  <si>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</si>
  <si>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</si>
  <si>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</si>
  <si>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</si>
  <si>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</si>
  <si>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</si>
  <si>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</si>
  <si>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</si>
  <si>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</si>
  <si>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</si>
  <si>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</si>
  <si>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</si>
  <si>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</si>
  <si>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</si>
  <si>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</si>
  <si>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</si>
  <si>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</si>
  <si>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</si>
  <si>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</si>
  <si>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</si>
  <si>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</si>
  <si>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</si>
  <si>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</si>
  <si>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</si>
  <si>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</si>
  <si>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</si>
  <si>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</si>
  <si>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</si>
  <si>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</si>
  <si>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</si>
  <si>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</si>
  <si>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</si>
  <si>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</si>
  <si>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</si>
  <si>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</si>
  <si>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</si>
  <si>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</si>
  <si>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</si>
  <si>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</si>
  <si>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</si>
  <si>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</si>
  <si>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</si>
  <si>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</si>
  <si>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</si>
  <si>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</si>
  <si>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</si>
  <si>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</si>
  <si>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</si>
  <si>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</si>
  <si>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</si>
  <si>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</si>
  <si>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</si>
  <si>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</si>
  <si>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</si>
  <si>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</si>
  <si>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</si>
  <si>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</si>
  <si>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</si>
  <si>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</si>
  <si>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</si>
  <si>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</si>
  <si>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</si>
  <si>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</si>
  <si>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</si>
  <si>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</si>
  <si>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</si>
  <si>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</si>
  <si>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</si>
  <si>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</si>
  <si>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</si>
  <si>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</si>
  <si>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</si>
  <si>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</si>
  <si>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</si>
  <si>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</si>
  <si>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</si>
  <si>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</si>
  <si>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</si>
  <si>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</si>
  <si>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</si>
  <si>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</si>
  <si>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</si>
  <si>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</si>
  <si>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</si>
  <si>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</si>
  <si>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</si>
  <si>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</si>
  <si>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</si>
  <si>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</si>
  <si>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</si>
  <si>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</si>
  <si>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</si>
  <si>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</si>
  <si>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</si>
  <si>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</si>
  <si>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</si>
  <si>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</si>
  <si>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</si>
  <si>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</si>
  <si>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</si>
  <si>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</si>
  <si>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</si>
  <si>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</si>
  <si>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</si>
  <si>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</si>
  <si>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</si>
  <si>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</si>
  <si>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</si>
  <si>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</si>
  <si>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</si>
  <si>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</si>
  <si>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</si>
  <si>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</si>
  <si>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</si>
  <si>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</si>
  <si>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</si>
  <si>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</si>
  <si>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</si>
  <si>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</si>
  <si>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</si>
  <si>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</si>
  <si>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</si>
  <si>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</si>
  <si>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</si>
  <si>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</si>
  <si>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</si>
  <si>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</si>
  <si>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</si>
  <si>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</si>
  <si>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</si>
  <si>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</si>
  <si>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</si>
  <si>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</si>
  <si>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</si>
  <si>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</si>
  <si>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</si>
  <si>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</si>
  <si>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</si>
  <si>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</si>
  <si>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</si>
  <si>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</si>
  <si>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</si>
  <si>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</si>
  <si>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</si>
  <si>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</si>
  <si>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</si>
  <si>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</si>
  <si>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</si>
  <si>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</si>
  <si>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</si>
  <si>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</si>
  <si>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</si>
  <si>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</si>
  <si>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</si>
  <si>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</si>
  <si>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</si>
  <si>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</si>
  <si>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</si>
  <si>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</si>
  <si>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</si>
  <si>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</si>
  <si>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</si>
  <si>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</si>
  <si>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</si>
  <si>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</si>
  <si>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</si>
  <si>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</si>
  <si>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</si>
  <si>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</si>
  <si>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</si>
  <si>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</si>
  <si>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</si>
  <si>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</si>
  <si>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</si>
  <si>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</si>
  <si>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</si>
  <si>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</si>
  <si>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</si>
  <si>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</si>
  <si>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</si>
  <si>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</si>
  <si>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</si>
  <si>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</si>
  <si>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</si>
  <si>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</si>
  <si>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</si>
  <si>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</si>
  <si>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</si>
  <si>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</si>
  <si>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</si>
  <si>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</si>
  <si>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</si>
  <si>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</si>
  <si>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</si>
  <si>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</si>
  <si>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</si>
  <si>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</si>
  <si>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</si>
  <si>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</si>
  <si>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</si>
  <si>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</si>
  <si>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</si>
  <si>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</si>
  <si>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</si>
  <si>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</si>
  <si>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</si>
  <si>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</si>
  <si>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</si>
  <si>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</si>
  <si>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</si>
  <si>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</si>
  <si>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</si>
  <si>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</si>
  <si>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</si>
  <si>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</si>
  <si>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</si>
  <si>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</si>
  <si>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</si>
  <si>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</si>
  <si>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</si>
  <si>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</si>
  <si>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</si>
  <si>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</si>
  <si>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</si>
  <si>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</si>
  <si>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</si>
  <si>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</si>
  <si>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</si>
  <si>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</si>
  <si>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</si>
  <si>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</si>
  <si>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</si>
  <si>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</si>
  <si>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</si>
  <si>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</si>
  <si>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</si>
  <si>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</si>
  <si>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</si>
  <si>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</si>
  <si>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</si>
  <si>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</si>
  <si>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</si>
  <si>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</si>
  <si>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</si>
  <si>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</si>
  <si>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</si>
  <si>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</si>
  <si>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</si>
  <si>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</si>
  <si>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</si>
  <si>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</si>
  <si>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</si>
  <si>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</si>
  <si>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</si>
  <si>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</si>
  <si>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</si>
  <si>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</si>
  <si>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</si>
  <si>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</si>
  <si>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</si>
  <si>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</si>
  <si>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</si>
  <si>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</si>
  <si>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</si>
  <si>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</si>
  <si>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</si>
  <si>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</si>
  <si>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</si>
  <si>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</si>
  <si>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</si>
  <si>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</si>
  <si>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</si>
  <si>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</si>
  <si>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</si>
  <si>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</si>
  <si>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</si>
  <si>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</si>
  <si>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</si>
  <si>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</si>
  <si>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</si>
  <si>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</si>
  <si>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</si>
  <si>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</si>
  <si>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</si>
  <si>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</si>
  <si>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</si>
  <si>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</si>
  <si>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</si>
  <si>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</si>
  <si>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</si>
  <si>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</si>
  <si>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</si>
  <si>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</si>
  <si>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</si>
  <si>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</si>
  <si>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</si>
  <si>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</si>
  <si>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</si>
  <si>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</si>
  <si>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</si>
  <si>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</si>
  <si>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</si>
  <si>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</si>
  <si>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</si>
  <si>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</si>
  <si>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</si>
  <si>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</si>
  <si>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</si>
  <si>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</si>
  <si>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</si>
  <si>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</si>
  <si>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</si>
  <si>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</si>
  <si>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</si>
  <si>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</si>
  <si>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</si>
  <si>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</si>
  <si>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</si>
  <si>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</si>
  <si>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</si>
  <si>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</si>
  <si>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</si>
  <si>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</si>
  <si>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</si>
  <si>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</si>
  <si>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</si>
  <si>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</si>
  <si>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</si>
  <si>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</si>
  <si>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</si>
  <si>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</si>
  <si>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</si>
  <si>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</si>
  <si>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</si>
  <si>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</si>
  <si>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</si>
  <si>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</si>
  <si>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</si>
  <si>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</si>
  <si>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</si>
  <si>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</si>
  <si>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</si>
  <si>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</si>
  <si>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</si>
  <si>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</si>
  <si>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</si>
  <si>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</si>
  <si>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</si>
  <si>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</si>
  <si>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</si>
  <si>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</si>
  <si>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</si>
  <si>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</si>
  <si>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</si>
  <si>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</si>
  <si>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</si>
  <si>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</si>
  <si>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</si>
  <si>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</si>
  <si>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</si>
  <si>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</si>
  <si>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</si>
  <si>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</si>
  <si>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</si>
  <si>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</si>
  <si>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</si>
  <si>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</si>
  <si>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</si>
  <si>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</si>
  <si>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</si>
  <si>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</si>
  <si>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</si>
  <si>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</si>
  <si>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</si>
  <si>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</si>
  <si>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</si>
  <si>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</si>
  <si>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</si>
  <si>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</si>
  <si>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</si>
  <si>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</si>
  <si>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</si>
  <si>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</si>
  <si>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</si>
  <si>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</si>
  <si>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</si>
  <si>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</si>
  <si>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</si>
  <si>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</si>
  <si>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</si>
  <si>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</si>
  <si>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</si>
  <si>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</si>
  <si>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</si>
  <si>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</si>
  <si>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</si>
  <si>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</si>
  <si>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</si>
  <si>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</si>
  <si>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</si>
  <si>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</si>
  <si>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</si>
  <si>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</si>
  <si>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</si>
  <si>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</si>
  <si>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</si>
  <si>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</si>
  <si>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</si>
  <si>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</si>
  <si>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</si>
  <si>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</si>
  <si>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</si>
  <si>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</si>
  <si>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</si>
  <si>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</si>
  <si>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</si>
  <si>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</si>
  <si>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</si>
  <si>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</si>
  <si>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</si>
  <si>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</si>
  <si>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</si>
  <si>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</si>
  <si>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</si>
  <si>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</si>
  <si>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</si>
  <si>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</si>
  <si>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</si>
  <si>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</si>
  <si>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</si>
  <si>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</si>
  <si>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</si>
  <si>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</si>
  <si>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</si>
  <si>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</si>
  <si>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</si>
  <si>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</si>
  <si>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</si>
  <si>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</si>
  <si>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</si>
  <si>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</si>
  <si>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</si>
  <si>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</si>
  <si>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</si>
  <si>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</si>
  <si>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</si>
  <si>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</si>
  <si>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</si>
  <si>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</si>
  <si>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</si>
  <si>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</si>
  <si>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</si>
  <si>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</si>
  <si>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</si>
  <si>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</si>
  <si>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</si>
  <si>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</si>
  <si>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</si>
  <si>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</si>
  <si>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</si>
  <si>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</si>
  <si>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</si>
  <si>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</si>
  <si>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</si>
  <si>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</si>
  <si>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</si>
  <si>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</si>
  <si>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</si>
  <si>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</si>
  <si>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</si>
  <si>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</si>
  <si>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</si>
  <si>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</si>
  <si>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</si>
  <si>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</si>
  <si>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</si>
  <si>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</si>
  <si>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</si>
  <si>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</si>
  <si>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</si>
  <si>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</si>
  <si>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</si>
  <si>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</si>
  <si>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</si>
  <si>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</si>
  <si>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</si>
  <si>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</si>
  <si>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</si>
  <si>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</si>
  <si>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</si>
  <si>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</si>
  <si>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</si>
  <si>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</si>
  <si>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</si>
  <si>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</si>
  <si>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</si>
  <si>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</si>
  <si>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</si>
  <si>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</si>
  <si>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</si>
  <si>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</si>
  <si>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</si>
  <si>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</si>
  <si>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</si>
  <si>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</si>
  <si>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</si>
  <si>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</si>
  <si>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</si>
  <si>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</si>
  <si>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</si>
  <si>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</si>
  <si>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</si>
  <si>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</si>
  <si>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</si>
  <si>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</si>
  <si>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</si>
  <si>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</si>
  <si>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</si>
  <si>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</si>
  <si>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</si>
  <si>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</si>
  <si>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</si>
  <si>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</si>
  <si>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</si>
  <si>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</si>
  <si>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</si>
  <si>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</si>
  <si>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</si>
  <si>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</si>
  <si>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</si>
  <si>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</si>
  <si>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</si>
  <si>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</si>
  <si>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</si>
  <si>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</si>
  <si>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</si>
  <si>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</si>
  <si>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</si>
  <si>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</si>
  <si>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</si>
  <si>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</si>
  <si>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</si>
  <si>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</si>
  <si>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</si>
  <si>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</si>
  <si>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</si>
  <si>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</si>
  <si>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</si>
  <si>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</si>
  <si>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</si>
  <si>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</si>
  <si>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</si>
  <si>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</si>
  <si>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</si>
  <si>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</si>
  <si>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</si>
  <si>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</si>
  <si>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</si>
  <si>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</si>
  <si>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</si>
  <si>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</si>
  <si>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</si>
  <si>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</si>
  <si>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</si>
  <si>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</si>
  <si>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</si>
  <si>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</si>
  <si>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</si>
  <si>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</si>
  <si>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</si>
  <si>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</si>
  <si>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</si>
  <si>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</si>
  <si>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</si>
  <si>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</si>
  <si>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</si>
  <si>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</si>
  <si>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</si>
  <si>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</si>
  <si>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</si>
  <si>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</si>
  <si>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</si>
  <si>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</si>
  <si>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</si>
  <si>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</si>
  <si>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</si>
  <si>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</si>
  <si>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</si>
  <si>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</si>
  <si>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</si>
  <si>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</si>
  <si>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</si>
  <si>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</si>
  <si>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</si>
  <si>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</si>
  <si>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</si>
  <si>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</si>
  <si>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</si>
  <si>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</si>
  <si>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</si>
  <si>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</si>
  <si>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</si>
  <si>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</si>
  <si>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</si>
  <si>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</si>
  <si>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</si>
  <si>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</si>
  <si>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</si>
  <si>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</si>
  <si>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</si>
  <si>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</si>
  <si>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</si>
  <si>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</si>
  <si>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</si>
  <si>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</si>
  <si>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</si>
  <si>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</si>
  <si>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</si>
  <si>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</si>
  <si>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</si>
  <si>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</si>
  <si>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</si>
  <si>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</si>
  <si>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</si>
  <si>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</si>
  <si>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</si>
  <si>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</si>
  <si>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</si>
  <si>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</si>
  <si>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</si>
  <si>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</si>
  <si>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</si>
  <si>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</si>
  <si>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</si>
  <si>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</si>
  <si>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</si>
  <si>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</si>
  <si>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</si>
  <si>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</si>
  <si>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</si>
  <si>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</si>
  <si>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</si>
  <si>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</si>
  <si>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</si>
  <si>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</si>
  <si>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</si>
  <si>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</si>
  <si>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</si>
  <si>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</si>
  <si>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</si>
  <si>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</si>
  <si>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</si>
  <si>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</si>
  <si>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</si>
  <si>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</si>
  <si>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</si>
  <si>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</si>
  <si>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</si>
  <si>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</si>
  <si>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</si>
  <si>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</si>
  <si>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</si>
  <si>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</si>
  <si>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</si>
  <si>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</si>
  <si>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</si>
  <si>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</si>
  <si>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</si>
  <si>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</si>
  <si>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</si>
  <si>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</si>
  <si>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</si>
  <si>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</si>
  <si>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</si>
  <si>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</si>
  <si>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</si>
  <si>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</si>
  <si>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</si>
  <si>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</si>
  <si>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</si>
  <si>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</si>
  <si>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</si>
  <si>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</si>
  <si>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</si>
  <si>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</si>
  <si>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</si>
  <si>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</si>
  <si>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</si>
  <si>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</si>
  <si>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</si>
  <si>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</si>
  <si>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</si>
  <si>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</si>
  <si>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</si>
  <si>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</si>
  <si>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</si>
  <si>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</si>
  <si>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</si>
  <si>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</si>
  <si>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</si>
  <si>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</si>
  <si>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</si>
  <si>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</si>
  <si>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</si>
  <si>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</si>
  <si>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</si>
  <si>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</si>
  <si>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</si>
  <si>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</si>
  <si>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</si>
  <si>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</si>
  <si>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</si>
  <si>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</si>
  <si>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</si>
  <si>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</si>
  <si>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</si>
  <si>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</si>
  <si>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</si>
  <si>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</si>
  <si>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</si>
  <si>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</si>
  <si>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</si>
  <si>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</si>
  <si>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</si>
  <si>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</si>
  <si>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</si>
  <si>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</si>
  <si>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</si>
  <si>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</si>
  <si>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</si>
  <si>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</si>
  <si>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</si>
  <si>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</si>
  <si>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</si>
  <si>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</si>
  <si>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</si>
  <si>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</si>
  <si>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</si>
  <si>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</si>
  <si>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</si>
  <si>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</si>
  <si>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</si>
  <si>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</si>
  <si>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</si>
  <si>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</si>
  <si>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</si>
  <si>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</si>
  <si>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</si>
  <si>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</si>
  <si>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</si>
  <si>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</si>
  <si>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</si>
  <si>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</si>
  <si>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</si>
  <si>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</si>
  <si>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</si>
  <si>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</si>
  <si>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</si>
  <si>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</si>
  <si>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</si>
  <si>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</si>
  <si>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</si>
  <si>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</si>
  <si>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</si>
  <si>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</si>
  <si>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</si>
  <si>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</si>
  <si>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</si>
  <si>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</si>
  <si>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</si>
  <si>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</si>
  <si>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</si>
  <si>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</si>
  <si>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</si>
  <si>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</si>
  <si>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</si>
  <si>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</si>
  <si>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</si>
  <si>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</si>
  <si>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</si>
  <si>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</si>
  <si>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</si>
  <si>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</si>
  <si>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</si>
  <si>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</si>
  <si>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</si>
  <si>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</si>
  <si>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</si>
  <si>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</si>
  <si>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</si>
  <si>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</si>
  <si>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</si>
  <si>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</si>
  <si>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</si>
  <si>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</si>
  <si>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</si>
  <si>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</si>
  <si>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</si>
  <si>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</si>
  <si>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</si>
  <si>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</si>
  <si>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</si>
  <si>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</si>
  <si>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</si>
  <si>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</si>
  <si>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</si>
  <si>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</si>
  <si>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</si>
  <si>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</si>
  <si>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</si>
  <si>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</si>
  <si>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</si>
  <si>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</si>
  <si>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</si>
  <si>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</si>
  <si>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</si>
  <si>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</si>
  <si>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</si>
  <si>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</si>
  <si>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</si>
  <si>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</si>
  <si>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</si>
  <si>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</si>
  <si>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</si>
  <si>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</si>
  <si>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</si>
  <si>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</si>
  <si>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</si>
  <si>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</si>
  <si>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</si>
  <si>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</si>
  <si>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</si>
  <si>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</si>
  <si>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</si>
  <si>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</si>
  <si>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</si>
  <si>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</si>
  <si>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</si>
  <si>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</si>
  <si>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</si>
  <si>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</si>
  <si>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</si>
  <si>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</si>
  <si>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</si>
  <si>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</si>
  <si>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</si>
  <si>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</si>
  <si>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</si>
  <si>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</si>
  <si>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</si>
  <si>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</si>
  <si>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</si>
  <si>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</si>
  <si>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</si>
  <si>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</si>
  <si>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</si>
  <si>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</si>
  <si>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</si>
  <si>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</si>
  <si>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</si>
  <si>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</si>
  <si>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</si>
  <si>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</si>
  <si>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</si>
  <si>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</si>
  <si>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</si>
  <si>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</si>
  <si>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</si>
  <si>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</si>
  <si>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</si>
  <si>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</si>
  <si>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</si>
  <si>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</si>
  <si>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</si>
  <si>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</si>
  <si>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</si>
  <si>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</si>
  <si>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</si>
  <si>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</si>
  <si>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</si>
  <si>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</si>
  <si>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</si>
  <si>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</si>
  <si>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</si>
  <si>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</si>
  <si>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</si>
  <si>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</si>
  <si>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</si>
  <si>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</si>
  <si>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</si>
  <si>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</si>
  <si>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</si>
  <si>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</si>
  <si>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</si>
  <si>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</si>
  <si>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</si>
  <si>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</si>
  <si>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</si>
  <si>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</si>
  <si>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</si>
  <si>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</si>
  <si>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</si>
  <si>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</si>
  <si>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</si>
  <si>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</si>
  <si>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</si>
  <si>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</si>
  <si>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</si>
  <si>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</si>
  <si>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</si>
  <si>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</si>
  <si>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</si>
  <si>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</si>
  <si>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</si>
  <si>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</si>
  <si>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</si>
  <si>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</si>
  <si>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</si>
  <si>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</si>
  <si>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</si>
  <si>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</si>
  <si>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</si>
  <si>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</si>
  <si>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</si>
  <si>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</si>
  <si>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</si>
  <si>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</si>
  <si>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</si>
  <si>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</si>
  <si>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</si>
  <si>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</si>
  <si>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</si>
  <si>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</si>
  <si>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</si>
  <si>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</si>
  <si>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</si>
  <si>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</si>
  <si>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</si>
  <si>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</si>
  <si>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</si>
  <si>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</si>
  <si>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</si>
  <si>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</si>
  <si>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</si>
  <si>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</si>
  <si>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</si>
  <si>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</si>
  <si>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</si>
  <si>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</si>
  <si>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</si>
  <si>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</si>
  <si>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</si>
  <si>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</si>
  <si>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</si>
  <si>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</si>
  <si>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</si>
  <si>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</si>
  <si>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</si>
  <si>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</si>
  <si>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</si>
  <si>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</si>
  <si>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</si>
  <si>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</si>
  <si>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</si>
  <si>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</si>
  <si>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</si>
  <si>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</si>
  <si>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</si>
  <si>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</si>
  <si>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</si>
  <si>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</si>
  <si>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</si>
  <si>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</si>
  <si>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</si>
  <si>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</si>
  <si>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</si>
  <si>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</si>
  <si>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</si>
  <si>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</si>
  <si>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</si>
  <si>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</si>
  <si>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</si>
  <si>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</si>
  <si>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</si>
  <si>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</si>
  <si>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</si>
  <si>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</si>
  <si>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</si>
  <si>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</si>
  <si>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</si>
  <si>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</si>
  <si>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</si>
  <si>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</si>
  <si>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</si>
  <si>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</si>
  <si>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</si>
  <si>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</si>
  <si>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</si>
  <si>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</si>
  <si>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</si>
  <si>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</si>
  <si>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</si>
  <si>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</si>
  <si>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</si>
  <si>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</si>
  <si>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</si>
  <si>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</si>
  <si>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</si>
  <si>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</si>
  <si>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</si>
  <si>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</si>
  <si>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</si>
  <si>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</si>
  <si>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</si>
  <si>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</si>
  <si>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</si>
  <si>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</si>
  <si>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</si>
  <si>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</si>
  <si>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</si>
  <si>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</si>
  <si>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</si>
  <si>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</si>
  <si>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</si>
  <si>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</si>
  <si>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</si>
  <si>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</si>
  <si>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</si>
  <si>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</si>
  <si>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</si>
  <si>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</si>
  <si>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</si>
  <si>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</si>
  <si>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</si>
  <si>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</si>
  <si>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</si>
  <si>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</si>
  <si>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</si>
  <si>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</si>
  <si>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</si>
  <si>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</si>
  <si>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</si>
  <si>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</si>
  <si>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</si>
  <si>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</si>
  <si>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</si>
  <si>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</si>
  <si>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</si>
  <si>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</si>
  <si>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</si>
  <si>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</si>
  <si>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</si>
  <si>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</si>
  <si>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</si>
  <si>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</si>
  <si>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</si>
  <si>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</si>
  <si>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</si>
  <si>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</si>
  <si>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</si>
  <si>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</si>
  <si>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</si>
  <si>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</si>
  <si>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</si>
  <si>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</si>
  <si>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</si>
  <si>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</si>
  <si>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</si>
  <si>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</si>
  <si>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</si>
  <si>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</si>
  <si>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</si>
  <si>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</si>
  <si>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</si>
  <si>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</si>
  <si>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</si>
  <si>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</si>
  <si>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</si>
  <si>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</si>
  <si>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</si>
  <si>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</si>
  <si>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</si>
  <si>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</si>
  <si>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</si>
  <si>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</si>
  <si>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</si>
  <si>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</si>
  <si>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</si>
  <si>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</si>
  <si>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</si>
  <si>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</si>
  <si>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</si>
  <si>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</si>
  <si>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</si>
  <si>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</si>
  <si>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</si>
  <si>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</si>
  <si>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</si>
  <si>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</si>
  <si>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</si>
  <si>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</si>
  <si>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</si>
  <si>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</si>
  <si>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</si>
  <si>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</si>
  <si>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</si>
  <si>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</si>
  <si>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</si>
  <si>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</si>
  <si>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</si>
  <si>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</si>
  <si>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</si>
  <si>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</si>
  <si>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</si>
  <si>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</si>
  <si>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</si>
  <si>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</si>
  <si>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</si>
  <si>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</si>
  <si>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</si>
  <si>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</si>
  <si>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</si>
  <si>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</si>
  <si>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</si>
  <si>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</si>
  <si>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</si>
  <si>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</si>
  <si>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</si>
  <si>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</si>
  <si>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</si>
  <si>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</si>
  <si>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</si>
  <si>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</si>
  <si>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</si>
  <si>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</si>
  <si>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</si>
  <si>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</si>
  <si>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</si>
  <si>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</si>
  <si>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</si>
  <si>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</si>
  <si>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</si>
  <si>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</si>
  <si>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</si>
  <si>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</si>
  <si>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</si>
  <si>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</si>
  <si>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</si>
  <si>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</si>
  <si>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</si>
  <si>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</si>
  <si>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</si>
  <si>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</si>
  <si>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</si>
  <si>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</si>
  <si>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</si>
  <si>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</si>
  <si>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</si>
  <si>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</si>
  <si>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</si>
  <si>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</si>
  <si>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</si>
  <si>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</si>
  <si>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</si>
  <si>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</si>
  <si>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</si>
  <si>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</si>
  <si>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</si>
  <si>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</si>
  <si>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</si>
  <si>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</si>
  <si>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</si>
  <si>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</si>
  <si>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</si>
  <si>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</si>
  <si>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</si>
  <si>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</si>
  <si>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</si>
  <si>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</si>
  <si>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</si>
  <si>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</si>
  <si>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</si>
  <si>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</si>
  <si>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</si>
  <si>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</si>
  <si>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</si>
  <si>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</si>
  <si>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</si>
  <si>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</si>
  <si>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</si>
  <si>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</si>
  <si>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</si>
  <si>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</si>
  <si>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</si>
  <si>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</si>
  <si>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</si>
  <si>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</si>
  <si>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</si>
  <si>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</si>
  <si>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</si>
  <si>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</si>
  <si>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</si>
  <si>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</si>
  <si>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</si>
  <si>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</si>
  <si>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</si>
  <si>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</si>
  <si>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</si>
  <si>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</si>
  <si>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</si>
  <si>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</si>
  <si>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</si>
  <si>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</si>
  <si>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</si>
  <si>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</si>
  <si>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</si>
  <si>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</si>
  <si>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</si>
  <si>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</si>
  <si>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</si>
  <si>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</si>
  <si>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</si>
  <si>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</si>
  <si>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</si>
  <si>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</si>
  <si>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</si>
  <si>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</si>
  <si>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</si>
  <si>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</si>
  <si>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</si>
  <si>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</si>
  <si>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</si>
  <si>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</si>
  <si>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</si>
  <si>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</si>
  <si>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</si>
  <si>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</si>
  <si>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</si>
  <si>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</si>
  <si>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</si>
  <si>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</si>
  <si>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</si>
  <si>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</si>
  <si>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</si>
  <si>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</si>
  <si>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</si>
  <si>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</si>
  <si>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</si>
  <si>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</si>
  <si>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</si>
  <si>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</si>
  <si>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</si>
  <si>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</si>
  <si>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</si>
  <si>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</si>
  <si>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</si>
  <si>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</si>
  <si>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</si>
  <si>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</si>
  <si>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</si>
  <si>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</si>
  <si>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</si>
  <si>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</si>
  <si>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</si>
  <si>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</si>
  <si>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</si>
  <si>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</si>
  <si>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</si>
  <si>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</si>
  <si>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</si>
  <si>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</si>
  <si>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</si>
  <si>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</si>
  <si>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</si>
  <si>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</si>
  <si>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</si>
  <si>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</si>
  <si>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</si>
  <si>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</si>
  <si>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</si>
  <si>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</si>
  <si>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</si>
  <si>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</si>
  <si>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</si>
  <si>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</si>
  <si>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</si>
  <si>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</si>
  <si>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</si>
  <si>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</si>
  <si>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</si>
  <si>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</si>
  <si>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</si>
  <si>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</si>
  <si>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</si>
  <si>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</si>
  <si>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</si>
  <si>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</si>
  <si>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</si>
  <si>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</si>
  <si>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</si>
  <si>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</si>
  <si>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</si>
  <si>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</si>
  <si>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</si>
  <si>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</si>
  <si>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</si>
  <si>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</si>
  <si>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</si>
  <si>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</si>
  <si>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</si>
  <si>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</si>
  <si>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</si>
  <si>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</si>
  <si>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</si>
  <si>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</si>
  <si>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</si>
  <si>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</si>
  <si>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</si>
  <si>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</si>
  <si>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</si>
  <si>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</si>
  <si>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</si>
  <si>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</si>
  <si>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</si>
  <si>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</si>
  <si>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</si>
  <si>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</si>
  <si>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</si>
  <si>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</si>
  <si>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</si>
  <si>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</si>
  <si>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</si>
  <si>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</si>
  <si>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</si>
  <si>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</si>
  <si>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</si>
  <si>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</si>
  <si>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</si>
  <si>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</si>
  <si>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</si>
  <si>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</si>
  <si>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</si>
  <si>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</si>
  <si>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</si>
  <si>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</si>
  <si>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</si>
  <si>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</si>
  <si>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</si>
  <si>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</si>
  <si>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</si>
  <si>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</si>
  <si>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</si>
  <si>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</si>
  <si>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</si>
  <si>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</si>
  <si>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</si>
  <si>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</si>
  <si>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</si>
  <si>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</si>
  <si>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</si>
  <si>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</si>
  <si>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</si>
  <si>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</si>
  <si>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</si>
  <si>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</si>
  <si>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</si>
  <si>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</si>
  <si>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</si>
  <si>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</si>
  <si>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</si>
  <si>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</si>
  <si>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</si>
  <si>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</si>
  <si>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</si>
  <si>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</si>
  <si>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</si>
  <si>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</si>
  <si>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</si>
  <si>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</si>
  <si>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</si>
  <si>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</si>
  <si>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</si>
  <si>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</si>
  <si>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</si>
  <si>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</si>
  <si>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</si>
  <si>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</si>
  <si>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</si>
  <si>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</si>
  <si>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</si>
  <si>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</si>
  <si>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</si>
  <si>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</si>
  <si>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</si>
  <si>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</si>
  <si>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</si>
  <si>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</si>
  <si>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</si>
  <si>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</si>
  <si>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</si>
  <si>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</si>
  <si>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</si>
  <si>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</si>
  <si>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</si>
  <si>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</si>
  <si>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</si>
  <si>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</si>
  <si>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</si>
  <si>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</si>
  <si>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</si>
  <si>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</si>
  <si>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</si>
  <si>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</si>
  <si>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</si>
  <si>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</si>
  <si>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</si>
  <si>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</si>
  <si>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</si>
  <si>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</si>
  <si>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</si>
  <si>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</si>
  <si>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</si>
  <si>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</si>
  <si>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</si>
  <si>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</si>
  <si>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</si>
  <si>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</si>
  <si>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</si>
  <si>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</si>
  <si>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</si>
  <si>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</si>
  <si>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</si>
  <si>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</si>
  <si>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</si>
  <si>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</si>
  <si>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</si>
  <si>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</si>
  <si>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</si>
  <si>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</si>
  <si>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</si>
  <si>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</si>
  <si>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</si>
  <si>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</si>
  <si>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</si>
  <si>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</si>
  <si>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</si>
  <si>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</si>
  <si>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</si>
  <si>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</si>
  <si>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</si>
  <si>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</si>
  <si>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</si>
  <si>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</si>
  <si>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</si>
  <si>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</si>
  <si>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</si>
  <si>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</si>
  <si>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</si>
  <si>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</si>
  <si>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</si>
  <si>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</si>
  <si>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</si>
  <si>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</si>
  <si>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</si>
  <si>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</si>
  <si>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</si>
  <si>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</si>
  <si>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</si>
  <si>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</si>
  <si>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</si>
  <si>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</si>
  <si>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</si>
  <si>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</si>
  <si>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</si>
  <si>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</si>
  <si>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</si>
  <si>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</si>
  <si>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</si>
  <si>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</si>
  <si>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</si>
  <si>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</si>
  <si>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</si>
  <si>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</si>
  <si>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</si>
  <si>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</si>
  <si>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</si>
  <si>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</si>
  <si>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</si>
  <si>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</si>
  <si>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</si>
  <si>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</si>
  <si>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</si>
  <si>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</si>
  <si>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</si>
  <si>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</si>
  <si>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</si>
  <si>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</si>
  <si>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</si>
  <si>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</si>
  <si>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</si>
  <si>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</si>
  <si>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</si>
  <si>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</si>
  <si>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</si>
  <si>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</si>
  <si>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</si>
  <si>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</si>
  <si>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</si>
  <si>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</si>
  <si>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</si>
  <si>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</si>
  <si>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</si>
  <si>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</si>
  <si>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</si>
  <si>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</si>
  <si>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</si>
  <si>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</si>
  <si>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</si>
  <si>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</si>
  <si>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</si>
  <si>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</si>
  <si>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</si>
  <si>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</si>
  <si>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</si>
  <si>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</si>
  <si>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</si>
  <si>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</si>
  <si>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</si>
  <si>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</si>
  <si>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</si>
  <si>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</si>
  <si>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</si>
  <si>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</si>
  <si>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</si>
  <si>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</si>
  <si>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</si>
  <si>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</si>
  <si>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</si>
  <si>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</si>
  <si>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</si>
  <si>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</si>
  <si>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</si>
  <si>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</si>
  <si>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</si>
  <si>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</si>
  <si>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</si>
  <si>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</si>
  <si>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</si>
  <si>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</si>
  <si>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</si>
  <si>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</si>
  <si>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</si>
  <si>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</si>
  <si>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</si>
  <si>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</si>
  <si>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</si>
  <si>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</si>
  <si>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</si>
  <si>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</si>
  <si>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</si>
  <si>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</si>
  <si>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</si>
  <si>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</si>
  <si>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</si>
  <si>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</si>
  <si>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</si>
  <si>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</si>
  <si>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</si>
  <si>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</si>
  <si>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</si>
  <si>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</si>
  <si>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</si>
  <si>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</si>
  <si>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</si>
  <si>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</si>
  <si>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</si>
  <si>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</si>
  <si>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</si>
  <si>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</si>
  <si>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</si>
  <si>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</si>
  <si>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</si>
  <si>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</si>
  <si>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</si>
  <si>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</si>
  <si>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</si>
  <si>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</si>
  <si>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</si>
  <si>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</si>
  <si>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</si>
  <si>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</si>
  <si>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</si>
  <si>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</si>
  <si>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</si>
  <si>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</si>
  <si>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</si>
  <si>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</si>
  <si>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</si>
  <si>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</si>
  <si>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</si>
  <si>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</si>
  <si>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</si>
  <si>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</si>
  <si>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</si>
  <si>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</si>
  <si>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</si>
  <si>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</si>
  <si>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</si>
  <si>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</si>
  <si>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</si>
  <si>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</si>
  <si>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</si>
  <si>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</si>
  <si>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</si>
  <si>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</si>
  <si>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</si>
  <si>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</si>
  <si>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</si>
  <si>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</si>
  <si>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</si>
  <si>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</si>
  <si>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</si>
  <si>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</si>
  <si>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</si>
  <si>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</si>
  <si>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</si>
  <si>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</si>
  <si>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</si>
  <si>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</si>
  <si>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</si>
  <si>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</si>
  <si>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</si>
  <si>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</si>
  <si>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</si>
  <si>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</si>
  <si>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</si>
  <si>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</si>
  <si>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</si>
  <si>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</si>
  <si>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</si>
  <si>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</si>
  <si>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</si>
  <si>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</si>
  <si>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</si>
  <si>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</si>
  <si>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</si>
  <si>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</si>
  <si>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</si>
  <si>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</si>
  <si>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</si>
  <si>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</si>
  <si>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</si>
  <si>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</si>
  <si>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</si>
  <si>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</si>
  <si>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</si>
  <si>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</si>
  <si>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</si>
  <si>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</si>
  <si>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</si>
  <si>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</si>
  <si>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</si>
  <si>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</si>
  <si>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</si>
  <si>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</si>
  <si>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</si>
  <si>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</si>
  <si>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</si>
  <si>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</si>
  <si>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</si>
  <si>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</si>
  <si>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</si>
  <si>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</si>
  <si>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</si>
  <si>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</si>
  <si>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</si>
  <si>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</si>
  <si>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</si>
  <si>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</si>
  <si>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</si>
  <si>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</si>
  <si>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</si>
  <si>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</si>
  <si>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</si>
  <si>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</si>
  <si>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</si>
  <si>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</si>
  <si>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</si>
  <si>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</si>
  <si>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</si>
  <si>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</si>
  <si>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</si>
  <si>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</si>
  <si>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</si>
  <si>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</si>
  <si>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</si>
  <si>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</si>
  <si>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</si>
  <si>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</si>
  <si>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</si>
  <si>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</si>
  <si>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</si>
  <si>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</si>
  <si>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</si>
  <si>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</si>
  <si>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</si>
  <si>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</si>
  <si>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</si>
  <si>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</si>
  <si>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</si>
  <si>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</si>
  <si>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</si>
  <si>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</si>
  <si>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</si>
  <si>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</si>
  <si>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</si>
  <si>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</si>
  <si>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</si>
  <si>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</si>
  <si>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</si>
  <si>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</si>
  <si>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</si>
  <si>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</si>
  <si>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</si>
  <si>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</si>
  <si>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</si>
  <si>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</si>
  <si>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</si>
  <si>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</si>
  <si>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</si>
  <si>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</si>
  <si>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</si>
  <si>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</si>
  <si>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</si>
  <si>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</si>
  <si>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</si>
  <si>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</si>
  <si>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</si>
  <si>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</si>
  <si>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</si>
  <si>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</si>
  <si>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</si>
  <si>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</si>
  <si>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</si>
  <si>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</si>
  <si>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</si>
  <si>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</si>
  <si>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</si>
  <si>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</si>
  <si>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</si>
  <si>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</si>
  <si>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</si>
  <si>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</si>
  <si>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</si>
  <si>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</si>
  <si>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</si>
  <si>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</si>
  <si>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</si>
  <si>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</si>
  <si>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</si>
  <si>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</si>
  <si>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</si>
  <si>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</si>
  <si>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</si>
  <si>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</si>
  <si>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</si>
  <si>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</si>
  <si>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</si>
  <si>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</si>
  <si>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</si>
  <si>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</si>
  <si>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</si>
  <si>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</si>
  <si>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</si>
  <si>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</si>
  <si>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</si>
  <si>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</si>
  <si>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</si>
  <si>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</si>
  <si>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</si>
  <si>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</si>
  <si>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</si>
  <si>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</si>
  <si>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</si>
  <si>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</si>
  <si>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</si>
  <si>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</si>
  <si>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</si>
  <si>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</si>
  <si>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</si>
  <si>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</si>
  <si>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</si>
  <si>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</si>
  <si>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</si>
  <si>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</si>
  <si>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</si>
  <si>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</si>
  <si>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</si>
  <si>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</si>
  <si>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</si>
  <si>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</si>
  <si>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</si>
  <si>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</si>
  <si>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</si>
  <si>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</si>
  <si>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</si>
  <si>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</si>
  <si>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</si>
  <si>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</si>
  <si>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</si>
  <si>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</si>
  <si>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</si>
  <si>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</si>
  <si>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</si>
  <si>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</si>
  <si>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</si>
  <si>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</si>
  <si>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</si>
  <si>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</si>
  <si>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</si>
  <si>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</si>
  <si>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</si>
  <si>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</si>
  <si>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</si>
  <si>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</si>
  <si>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</si>
  <si>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</si>
  <si>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</si>
  <si>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</si>
  <si>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</si>
  <si>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</si>
  <si>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</si>
  <si>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</si>
  <si>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</si>
  <si>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</si>
  <si>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</si>
  <si>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</si>
  <si>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</si>
  <si>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</si>
  <si>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</si>
  <si>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</si>
  <si>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</si>
  <si>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</si>
  <si>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</si>
  <si>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</si>
  <si>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</si>
  <si>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</si>
  <si>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</si>
  <si>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</si>
  <si>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</si>
  <si>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</si>
  <si>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</si>
  <si>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</si>
  <si>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</si>
  <si>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</si>
  <si>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</si>
  <si>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</si>
  <si>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</si>
  <si>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</si>
  <si>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</si>
  <si>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</si>
  <si>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</si>
  <si>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</si>
  <si>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</si>
  <si>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</si>
  <si>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</si>
  <si>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</si>
  <si>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</si>
  <si>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</si>
  <si>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</si>
  <si>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</si>
  <si>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</si>
  <si>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</si>
  <si>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</si>
  <si>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</si>
  <si>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</si>
  <si>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</si>
  <si>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</si>
  <si>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</si>
  <si>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</si>
  <si>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</si>
  <si>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</si>
  <si>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</si>
  <si>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</si>
  <si>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</si>
  <si>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</si>
  <si>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</si>
  <si>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</si>
  <si>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</si>
  <si>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</si>
  <si>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</si>
  <si>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</si>
  <si>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</si>
  <si>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</si>
  <si>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</si>
  <si>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</si>
  <si>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</si>
  <si>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</si>
  <si>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</si>
  <si>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</si>
  <si>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</si>
  <si>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</si>
  <si>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</si>
  <si>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</si>
  <si>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</si>
  <si>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</si>
  <si>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</si>
  <si>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</si>
  <si>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</si>
  <si>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</si>
  <si>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</si>
  <si>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</si>
  <si>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</si>
  <si>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</si>
  <si>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</si>
  <si>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</si>
  <si>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</si>
  <si>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</si>
  <si>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</si>
  <si>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</si>
  <si>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</si>
  <si>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</si>
  <si>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</si>
  <si>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</si>
  <si>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</si>
  <si>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</si>
  <si>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</si>
  <si>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</si>
  <si>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</si>
  <si>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</si>
  <si>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</si>
  <si>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</si>
  <si>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</si>
  <si>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</si>
  <si>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</si>
  <si>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</si>
  <si>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</si>
  <si>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</si>
  <si>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</si>
  <si>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</si>
  <si>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</si>
  <si>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</si>
  <si>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</si>
  <si>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</si>
  <si>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</si>
  <si>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</si>
  <si>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</si>
  <si>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</si>
  <si>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</si>
  <si>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</si>
  <si>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</si>
  <si>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</si>
  <si>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</si>
  <si>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</si>
  <si>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</si>
  <si>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</si>
  <si>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</si>
  <si>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</si>
  <si>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</si>
  <si>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</si>
  <si>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</si>
  <si>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</si>
  <si>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</si>
  <si>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</si>
  <si>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</si>
  <si>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</si>
  <si>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</si>
  <si>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</si>
  <si>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</si>
  <si>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</si>
  <si>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</si>
  <si>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</si>
  <si>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</si>
  <si>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</si>
  <si>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</si>
  <si>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</si>
  <si>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</si>
  <si>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</si>
  <si>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</si>
  <si>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</si>
  <si>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</si>
  <si>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</si>
  <si>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</si>
  <si>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</si>
  <si>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</si>
  <si>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</si>
  <si>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</si>
  <si>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</si>
  <si>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</si>
  <si>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</si>
  <si>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</si>
  <si>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</si>
  <si>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</si>
  <si>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</si>
  <si>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</si>
  <si>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</si>
  <si>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</si>
  <si>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</si>
  <si>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</si>
  <si>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</si>
  <si>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</si>
  <si>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</si>
  <si>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</si>
  <si>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</si>
  <si>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</si>
  <si>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</si>
  <si>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</si>
  <si>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</si>
  <si>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</si>
  <si>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</si>
  <si>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</si>
  <si>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</si>
  <si>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</si>
  <si>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</si>
  <si>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</si>
  <si>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</si>
  <si>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</si>
  <si>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</si>
  <si>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</si>
  <si>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</si>
  <si>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</si>
  <si>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</si>
  <si>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</si>
  <si>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</si>
  <si>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</si>
  <si>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</si>
  <si>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</si>
  <si>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</si>
  <si>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</si>
  <si>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</si>
  <si>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</si>
  <si>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</si>
  <si>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</si>
  <si>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</si>
  <si>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</si>
  <si>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</si>
  <si>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</si>
  <si>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</si>
  <si>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</si>
  <si>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</si>
  <si>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</si>
  <si>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</si>
  <si>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</si>
  <si>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</si>
  <si>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</si>
  <si>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</si>
  <si>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</si>
  <si>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</si>
  <si>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</si>
  <si>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</si>
  <si>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</si>
  <si>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</si>
  <si>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</si>
  <si>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</si>
  <si>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</si>
  <si>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</si>
  <si>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</si>
  <si>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</si>
  <si>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</si>
  <si>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</si>
  <si>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</si>
  <si>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</si>
  <si>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</si>
  <si>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</si>
  <si>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</si>
  <si>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</si>
  <si>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</si>
  <si>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</si>
  <si>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</si>
  <si>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</si>
  <si>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</si>
  <si>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</si>
  <si>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</si>
  <si>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</si>
  <si>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</si>
  <si>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</si>
  <si>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</si>
  <si>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</si>
  <si>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</si>
  <si>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</si>
  <si>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</si>
  <si>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</si>
  <si>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</si>
  <si>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</si>
  <si>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</si>
  <si>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</si>
  <si>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</si>
  <si>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</si>
  <si>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</si>
  <si>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</si>
  <si>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</si>
  <si>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</si>
  <si>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</si>
  <si>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</si>
  <si>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</si>
  <si>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</si>
  <si>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</si>
  <si>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</si>
  <si>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</si>
  <si>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</si>
  <si>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</si>
  <si>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</si>
  <si>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</si>
  <si>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</si>
  <si>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</si>
  <si>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</si>
  <si>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</si>
  <si>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</si>
  <si>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</si>
  <si>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</si>
  <si>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</si>
  <si>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</si>
  <si>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</si>
  <si>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</si>
  <si>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</si>
  <si>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</si>
  <si>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</si>
  <si>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</si>
  <si>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</si>
  <si>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</si>
  <si>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</si>
  <si>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</si>
  <si>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</si>
  <si>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</si>
  <si>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</si>
  <si>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</si>
  <si>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</si>
  <si>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</si>
  <si>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</si>
  <si>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</si>
  <si>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</si>
  <si>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</si>
  <si>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</si>
  <si>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</si>
  <si>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</si>
  <si>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</si>
  <si>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</si>
  <si>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</si>
  <si>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</si>
  <si>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</si>
  <si>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</si>
  <si>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</si>
  <si>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</si>
  <si>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</si>
  <si>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</si>
  <si>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</si>
  <si>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</si>
  <si>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</si>
  <si>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</si>
  <si>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</si>
  <si>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</si>
  <si>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</si>
  <si>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</si>
  <si>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</si>
  <si>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</si>
  <si>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</si>
  <si>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</si>
  <si>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</si>
  <si>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</si>
  <si>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</si>
  <si>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</si>
  <si>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</si>
  <si>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</si>
  <si>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</si>
  <si>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</si>
  <si>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</si>
  <si>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</si>
  <si>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</si>
  <si>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</si>
  <si>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</si>
  <si>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</si>
  <si>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</si>
  <si>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</si>
  <si>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</si>
  <si>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</si>
  <si>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</si>
  <si>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</si>
  <si>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</si>
  <si>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</si>
  <si>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</si>
  <si>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</si>
  <si>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</si>
  <si>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</si>
  <si>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</si>
  <si>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</si>
  <si>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</si>
  <si>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</si>
  <si>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</si>
  <si>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</si>
  <si>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</si>
  <si>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</si>
  <si>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</si>
  <si>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</si>
  <si>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</si>
  <si>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</si>
  <si>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</si>
  <si>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</si>
  <si>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</si>
  <si>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</si>
  <si>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</si>
  <si>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</si>
  <si>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</si>
  <si>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</si>
  <si>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</si>
  <si>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</si>
  <si>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</si>
  <si>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</si>
  <si>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</si>
  <si>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</si>
  <si>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</si>
  <si>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</si>
  <si>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</si>
  <si>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</si>
  <si>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</si>
  <si>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</si>
  <si>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</si>
  <si>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</si>
  <si>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</si>
  <si>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</si>
  <si>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</si>
  <si>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</si>
  <si>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</si>
  <si>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</si>
  <si>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</si>
  <si>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</si>
  <si>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</si>
  <si>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</si>
  <si>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</si>
  <si>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</si>
  <si>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</si>
  <si>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</si>
  <si>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</si>
  <si>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</si>
  <si>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</si>
  <si>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</si>
  <si>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</si>
  <si>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</si>
  <si>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</si>
  <si>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</si>
  <si>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</si>
  <si>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</si>
  <si>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</si>
  <si>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</si>
  <si>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</si>
  <si>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</si>
  <si>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</si>
  <si>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</si>
  <si>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</si>
  <si>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</si>
  <si>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</si>
  <si>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</si>
  <si>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</si>
  <si>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</si>
  <si>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</si>
  <si>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</si>
  <si>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</si>
  <si>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</si>
  <si>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</si>
  <si>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</si>
  <si>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</si>
  <si>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</si>
  <si>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</si>
  <si>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</si>
  <si>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</si>
  <si>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</si>
  <si>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</si>
  <si>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</si>
  <si>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</si>
  <si>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</si>
  <si>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</si>
  <si>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</si>
  <si>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</si>
  <si>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</si>
  <si>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</si>
  <si>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</si>
  <si>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</si>
  <si>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</si>
  <si>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</si>
  <si>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</si>
  <si>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</si>
  <si>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</si>
  <si>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</si>
  <si>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</si>
  <si>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</si>
  <si>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</si>
  <si>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</si>
  <si>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</si>
  <si>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</si>
  <si>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</si>
  <si>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</si>
  <si>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</si>
  <si>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</si>
  <si>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</si>
  <si>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</si>
  <si>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</si>
  <si>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</si>
  <si>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</si>
  <si>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</si>
  <si>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</si>
  <si>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</si>
  <si>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</si>
  <si>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</si>
  <si>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</si>
  <si>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</si>
  <si>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</si>
  <si>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</si>
  <si>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</si>
  <si>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</si>
  <si>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</si>
  <si>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</si>
  <si>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</si>
  <si>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</si>
  <si>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</si>
  <si>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</si>
  <si>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</si>
  <si>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</si>
  <si>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</si>
  <si>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</si>
  <si>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</si>
  <si>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</si>
  <si>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</si>
  <si>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</si>
  <si>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</si>
  <si>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</si>
  <si>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</si>
  <si>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</si>
  <si>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</si>
  <si>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</si>
  <si>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</si>
  <si>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</si>
  <si>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</si>
  <si>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</si>
  <si>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</si>
  <si>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</si>
  <si>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</si>
  <si>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</si>
  <si>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</si>
  <si>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</si>
  <si>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</si>
  <si>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</si>
  <si>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</si>
  <si>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</si>
  <si>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</si>
  <si>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</si>
  <si>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</si>
  <si>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</si>
  <si>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</si>
  <si>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</si>
  <si>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</si>
  <si>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</si>
  <si>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</si>
  <si>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</si>
  <si>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</si>
  <si>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</si>
  <si>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</si>
  <si>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</si>
  <si>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</si>
  <si>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</si>
  <si>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</si>
  <si>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</si>
  <si>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</si>
  <si>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</si>
  <si>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</si>
  <si>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</si>
  <si>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</si>
  <si>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</si>
  <si>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</si>
  <si>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</si>
  <si>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</si>
  <si>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</si>
  <si>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</si>
  <si>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</si>
  <si>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</si>
  <si>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</si>
  <si>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</si>
  <si>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</si>
  <si>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</si>
  <si>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</si>
  <si>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</si>
  <si>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</si>
  <si>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</si>
  <si>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</si>
  <si>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</si>
  <si>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</si>
  <si>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</si>
  <si>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</si>
  <si>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</si>
  <si>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</si>
  <si>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</si>
  <si>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</si>
  <si>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</si>
  <si>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</si>
  <si>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</si>
  <si>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</si>
  <si>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</si>
  <si>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</si>
  <si>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</si>
  <si>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</si>
  <si>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</si>
  <si>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</si>
  <si>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</si>
  <si>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</si>
  <si>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</si>
  <si>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</si>
  <si>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</si>
  <si>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</si>
  <si>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</si>
  <si>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</si>
  <si>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</si>
  <si>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</si>
  <si>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</si>
  <si>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</si>
  <si>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</si>
  <si>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</si>
  <si>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</si>
  <si>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</si>
  <si>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</si>
  <si>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</si>
  <si>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</si>
  <si>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</si>
  <si>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</si>
  <si>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</si>
  <si>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</si>
  <si>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</si>
  <si>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</si>
  <si>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</si>
  <si>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</si>
  <si>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</si>
  <si>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</si>
  <si>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</si>
  <si>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</si>
  <si>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</si>
  <si>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</si>
  <si>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</si>
  <si>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</si>
  <si>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</si>
  <si>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</si>
  <si>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</si>
  <si>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</si>
  <si>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</si>
  <si>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</si>
  <si>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</si>
  <si>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</si>
  <si>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</si>
  <si>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</si>
  <si>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</si>
  <si>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</si>
  <si>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</si>
  <si>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</si>
  <si>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</si>
  <si>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</si>
  <si>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</si>
  <si>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</si>
  <si>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</si>
  <si>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</si>
  <si>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</si>
  <si>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</si>
  <si>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</si>
  <si>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</si>
  <si>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</si>
  <si>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</si>
  <si>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</si>
  <si>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</si>
  <si>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</si>
  <si>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</si>
  <si>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</si>
  <si>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</si>
  <si>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</si>
  <si>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</si>
  <si>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</si>
  <si>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</si>
  <si>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</si>
  <si>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</si>
  <si>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</si>
  <si>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</si>
  <si>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</si>
  <si>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</si>
  <si>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</si>
  <si>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</si>
  <si>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</si>
  <si>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</si>
  <si>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</si>
  <si>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</si>
  <si>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</si>
  <si>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</si>
  <si>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</si>
  <si>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</si>
  <si>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</si>
  <si>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</si>
  <si>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</si>
  <si>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</si>
  <si>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</si>
  <si>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</si>
  <si>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</si>
  <si>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</si>
  <si>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</si>
  <si>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</si>
  <si>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</si>
  <si>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</si>
  <si>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</si>
  <si>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</si>
  <si>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</si>
  <si>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</si>
  <si>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</si>
  <si>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</si>
  <si>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</si>
  <si>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</si>
  <si>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</si>
  <si>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</si>
  <si>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</si>
  <si>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</si>
  <si>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</si>
  <si>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</si>
  <si>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</si>
  <si>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</si>
  <si>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</si>
  <si>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</si>
  <si>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</si>
  <si>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</si>
  <si>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</si>
  <si>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</si>
  <si>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</si>
  <si>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</si>
  <si>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</si>
  <si>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</si>
  <si>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</si>
  <si>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</si>
  <si>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</si>
  <si>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</si>
  <si>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</si>
  <si>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</si>
  <si>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</si>
  <si>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</si>
  <si>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</si>
  <si>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</si>
  <si>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</si>
  <si>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</si>
  <si>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</si>
  <si>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</si>
  <si>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</si>
  <si>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</si>
  <si>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</si>
  <si>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</si>
  <si>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</si>
  <si>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</si>
  <si>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</si>
  <si>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</si>
  <si>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</si>
  <si>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</si>
  <si>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</si>
  <si>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</si>
  <si>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</si>
  <si>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</si>
  <si>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</si>
  <si>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</si>
  <si>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</si>
  <si>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</si>
  <si>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</si>
  <si>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</si>
  <si>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</si>
  <si>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</si>
  <si>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</si>
  <si>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</si>
  <si>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</si>
  <si>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</si>
  <si>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</si>
  <si>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</si>
  <si>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</si>
  <si>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</si>
  <si>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</si>
  <si>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</si>
  <si>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</si>
  <si>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</si>
  <si>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</si>
  <si>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</si>
  <si>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</si>
  <si>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</si>
  <si>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</si>
  <si>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</si>
  <si>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</si>
  <si>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</si>
  <si>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</si>
  <si>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</si>
  <si>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</si>
  <si>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</si>
  <si>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</si>
  <si>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</si>
  <si>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</si>
  <si>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</si>
  <si>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</si>
  <si>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</si>
  <si>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</si>
  <si>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</si>
  <si>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</si>
  <si>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</si>
  <si>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</si>
  <si>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</si>
  <si>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</si>
  <si>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</si>
  <si>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</si>
  <si>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</si>
  <si>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</si>
  <si>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</si>
  <si>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</si>
  <si>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</si>
  <si>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</si>
  <si>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</si>
  <si>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</si>
  <si>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</si>
  <si>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</si>
  <si>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</si>
  <si>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</si>
  <si>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</si>
  <si>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</si>
  <si>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</si>
  <si>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</si>
  <si>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</si>
  <si>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</si>
  <si>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</si>
  <si>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</si>
  <si>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</si>
  <si>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</si>
  <si>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</si>
  <si>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</si>
  <si>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</si>
  <si>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</si>
  <si>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</si>
  <si>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</si>
  <si>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</si>
  <si>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</si>
  <si>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</si>
  <si>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</si>
  <si>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</si>
  <si>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</si>
  <si>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</si>
  <si>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</si>
  <si>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</si>
  <si>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</si>
  <si>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</si>
  <si>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</si>
  <si>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</si>
  <si>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</si>
  <si>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</si>
  <si>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</si>
  <si>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</si>
  <si>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</si>
  <si>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</si>
  <si>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</si>
  <si>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</si>
  <si>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</si>
  <si>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</si>
  <si>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</si>
  <si>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</si>
  <si>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</si>
  <si>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</si>
  <si>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</si>
  <si>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</si>
  <si>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</si>
  <si>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</si>
  <si>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</si>
  <si>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</si>
  <si>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</si>
  <si>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</si>
  <si>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</si>
  <si>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</si>
  <si>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</si>
  <si>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</si>
  <si>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</si>
  <si>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</si>
  <si>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</si>
  <si>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</si>
  <si>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</si>
  <si>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</si>
  <si>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</si>
  <si>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</si>
  <si>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</si>
  <si>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</si>
  <si>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</si>
  <si>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</si>
  <si>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</si>
  <si>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</si>
  <si>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</si>
  <si>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</si>
  <si>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</si>
  <si>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</si>
  <si>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</si>
  <si>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</si>
  <si>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</si>
  <si>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</si>
  <si>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</si>
  <si>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</si>
  <si>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</si>
  <si>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</si>
  <si>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</si>
  <si>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</si>
  <si>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</si>
  <si>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</si>
  <si>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</si>
  <si>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</si>
  <si>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</si>
  <si>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</si>
  <si>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</si>
  <si>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</si>
  <si>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</si>
  <si>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</si>
  <si>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</si>
  <si>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</si>
  <si>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</si>
  <si>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</si>
  <si>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</si>
  <si>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</si>
  <si>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</si>
  <si>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</si>
  <si>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</si>
  <si>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</si>
  <si>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</si>
  <si>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</si>
  <si>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</si>
  <si>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</si>
  <si>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</si>
  <si>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</si>
  <si>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</si>
  <si>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</si>
  <si>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</si>
  <si>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</si>
  <si>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</si>
  <si>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</si>
  <si>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</si>
  <si>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</si>
  <si>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</si>
  <si>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</si>
  <si>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</si>
  <si>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</si>
  <si>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</si>
  <si>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</si>
  <si>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</si>
  <si>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</si>
  <si>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</si>
  <si>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</si>
  <si>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</si>
  <si>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</si>
  <si>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</si>
  <si>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</si>
  <si>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</si>
  <si>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</si>
  <si>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</si>
  <si>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</si>
  <si>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</si>
  <si>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</si>
  <si>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</si>
  <si>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</si>
  <si>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</si>
  <si>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</si>
  <si>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</si>
  <si>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</si>
  <si>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</si>
  <si>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</si>
  <si>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</si>
  <si>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</si>
  <si>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</si>
  <si>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</si>
  <si>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</si>
  <si>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</si>
  <si>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</si>
  <si>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</si>
  <si>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</si>
  <si>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</si>
  <si>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</si>
  <si>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</si>
  <si>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</si>
  <si>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</si>
  <si>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</si>
  <si>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</si>
  <si>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</si>
  <si>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</si>
  <si>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</si>
  <si>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</si>
  <si>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</si>
  <si>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</si>
  <si>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</si>
  <si>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</si>
  <si>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</si>
  <si>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</si>
  <si>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</si>
  <si>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</si>
  <si>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</si>
  <si>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</si>
  <si>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</si>
  <si>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</si>
  <si>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</si>
  <si>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</si>
  <si>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</si>
  <si>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</si>
  <si>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</si>
  <si>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</si>
  <si>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</si>
  <si>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</si>
  <si>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</si>
  <si>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</si>
  <si>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</si>
  <si>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</si>
  <si>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</si>
  <si>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</si>
  <si>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</si>
  <si>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</si>
  <si>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</si>
  <si>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</si>
  <si>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</si>
  <si>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</si>
  <si>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</si>
  <si>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</si>
  <si>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</si>
  <si>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</si>
  <si>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</si>
  <si>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</si>
  <si>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</si>
  <si>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</si>
  <si>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</si>
  <si>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</si>
  <si>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</si>
  <si>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</si>
  <si>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</si>
  <si>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</si>
  <si>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</si>
  <si>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</si>
  <si>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</si>
  <si>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</si>
  <si>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</si>
  <si>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</si>
  <si>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</si>
  <si>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</si>
  <si>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</si>
  <si>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</si>
  <si>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</si>
  <si>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</si>
  <si>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</si>
  <si>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</si>
  <si>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</si>
  <si>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</si>
  <si>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</si>
  <si>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</si>
  <si>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</si>
  <si>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</si>
  <si>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</si>
  <si>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</si>
  <si>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</si>
  <si>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</si>
  <si>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</si>
  <si>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</si>
  <si>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</si>
  <si>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</si>
  <si>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</si>
  <si>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</si>
  <si>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</si>
  <si>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</si>
  <si>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</si>
  <si>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</si>
  <si>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</si>
  <si>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</si>
  <si>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</si>
  <si>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</si>
  <si>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</si>
  <si>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</si>
  <si>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</si>
  <si>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</si>
  <si>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</si>
  <si>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</si>
  <si>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</si>
  <si>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</si>
  <si>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</si>
  <si>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</si>
  <si>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</si>
  <si>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</si>
  <si>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</si>
  <si>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</si>
  <si>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</si>
  <si>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</si>
  <si>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</si>
  <si>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</si>
  <si>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</si>
  <si>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</si>
  <si>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</si>
  <si>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</si>
  <si>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</si>
  <si>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</si>
  <si>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</si>
  <si>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</si>
  <si>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</si>
  <si>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</si>
  <si>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</si>
  <si>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</si>
  <si>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</si>
  <si>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</si>
  <si>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</si>
  <si>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</si>
  <si>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</si>
  <si>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</si>
  <si>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</si>
  <si>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</si>
  <si>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</si>
  <si>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</si>
  <si>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</si>
  <si>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</si>
  <si>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</si>
  <si>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</si>
  <si>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</si>
  <si>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</si>
  <si>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</si>
  <si>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</si>
  <si>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</si>
  <si>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</si>
  <si>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</si>
  <si>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</si>
  <si>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</si>
  <si>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</si>
  <si>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</si>
  <si>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</si>
  <si>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</si>
  <si>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</si>
  <si>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</si>
  <si>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</si>
  <si>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</si>
  <si>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</si>
  <si>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</si>
  <si>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</si>
  <si>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</si>
  <si>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</si>
  <si>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</si>
  <si>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</si>
  <si>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</si>
  <si>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</si>
  <si>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</si>
  <si>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</si>
  <si>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</si>
  <si>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</si>
  <si>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</si>
  <si>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</si>
  <si>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</si>
  <si>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</si>
  <si>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</si>
  <si>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</si>
  <si>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</si>
  <si>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</si>
  <si>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</si>
  <si>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</si>
  <si>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</si>
  <si>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</si>
  <si>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</si>
  <si>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</si>
  <si>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</si>
  <si>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</si>
  <si>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</si>
  <si>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</si>
  <si>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</si>
  <si>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</si>
  <si>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</si>
  <si>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</si>
  <si>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</si>
  <si>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</si>
  <si>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</si>
  <si>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</si>
  <si>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</si>
  <si>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</si>
  <si>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</si>
  <si>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</si>
  <si>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</si>
  <si>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</si>
  <si>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</si>
  <si>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</si>
  <si>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</si>
  <si>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</si>
  <si>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</si>
  <si>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</si>
  <si>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</si>
  <si>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</si>
  <si>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</si>
  <si>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</si>
  <si>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</si>
  <si>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</si>
  <si>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</si>
  <si>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</si>
  <si>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</si>
  <si>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</si>
  <si>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</si>
  <si>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</si>
  <si>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</si>
  <si>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</si>
  <si>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</si>
  <si>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</si>
  <si>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</si>
  <si>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</si>
  <si>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</si>
  <si>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</si>
  <si>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</si>
  <si>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</si>
  <si>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</si>
  <si>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</si>
  <si>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</si>
  <si>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</si>
  <si>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</si>
  <si>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</si>
  <si>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</si>
  <si>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</si>
  <si>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</si>
  <si>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</si>
  <si>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</si>
  <si>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</si>
  <si>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</si>
  <si>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</si>
  <si>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</si>
  <si>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</si>
  <si>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</si>
  <si>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</si>
  <si>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</si>
  <si>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</si>
  <si>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</si>
  <si>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</si>
  <si>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</si>
  <si>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</si>
  <si>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</si>
  <si>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</si>
  <si>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</si>
  <si>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</si>
  <si>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</si>
  <si>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</si>
  <si>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</si>
  <si>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</si>
  <si>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</si>
  <si>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</si>
  <si>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</si>
  <si>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</si>
  <si>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</si>
  <si>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</si>
  <si>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</si>
  <si>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</si>
  <si>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</si>
  <si>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</si>
  <si>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</si>
  <si>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</si>
  <si>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</si>
  <si>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</si>
  <si>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</si>
  <si>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</si>
  <si>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</si>
  <si>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</si>
  <si>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</si>
  <si>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</si>
  <si>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</si>
  <si>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</si>
  <si>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</si>
  <si>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</si>
  <si>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</si>
  <si>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</si>
  <si>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</si>
  <si>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</si>
  <si>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</si>
  <si>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</si>
  <si>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</si>
  <si>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</si>
  <si>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</si>
  <si>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</si>
  <si>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</si>
  <si>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</si>
  <si>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</si>
  <si>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</si>
  <si>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</si>
  <si>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</si>
  <si>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</si>
  <si>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</si>
  <si>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</si>
  <si>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</si>
  <si>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</si>
  <si>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</si>
  <si>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</si>
  <si>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</si>
  <si>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</si>
  <si>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</si>
  <si>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</si>
  <si>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</si>
  <si>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</si>
  <si>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</si>
  <si>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</si>
  <si>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</si>
  <si>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</si>
  <si>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</si>
  <si>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</si>
  <si>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</si>
  <si>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</si>
  <si>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</si>
  <si>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</si>
  <si>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</si>
  <si>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</si>
  <si>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</si>
  <si>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</si>
  <si>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</si>
  <si>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</si>
  <si>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</si>
  <si>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</si>
  <si>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</si>
  <si>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</si>
  <si>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</si>
  <si>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</si>
  <si>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</si>
  <si>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</si>
  <si>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</si>
  <si>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</si>
  <si>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</si>
  <si>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</si>
  <si>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</si>
  <si>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</si>
  <si>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</si>
  <si>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</si>
  <si>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</si>
  <si>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</si>
  <si>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</si>
  <si>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</si>
  <si>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</si>
  <si>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</si>
  <si>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</si>
  <si>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</si>
  <si>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</si>
  <si>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</si>
  <si>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</si>
  <si>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</si>
  <si>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</si>
  <si>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</si>
  <si>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</si>
  <si>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</si>
  <si>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</si>
  <si>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</si>
  <si>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</si>
  <si>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</si>
  <si>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</si>
  <si>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</si>
  <si>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</si>
  <si>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</si>
  <si>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</si>
  <si>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</si>
  <si>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</si>
  <si>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</si>
  <si>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</si>
  <si>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</si>
  <si>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</si>
  <si>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</si>
  <si>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</si>
  <si>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</si>
  <si>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</si>
  <si>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</si>
  <si>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</si>
  <si>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</si>
  <si>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</si>
  <si>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</si>
  <si>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</si>
  <si>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</si>
  <si>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</si>
  <si>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</si>
  <si>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</si>
  <si>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</si>
  <si>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</si>
  <si>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</si>
  <si>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</si>
  <si>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</si>
  <si>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</si>
  <si>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</si>
  <si>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</si>
  <si>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</si>
  <si>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</si>
  <si>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</si>
  <si>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</si>
  <si>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</si>
  <si>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</si>
  <si>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</si>
  <si>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</si>
  <si>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</si>
  <si>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</si>
  <si>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</si>
  <si>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</si>
  <si>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</si>
  <si>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</si>
  <si>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</si>
  <si>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</si>
  <si>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</si>
  <si>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</si>
  <si>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</si>
  <si>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</si>
  <si>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</si>
  <si>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</si>
  <si>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</si>
  <si>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</si>
  <si>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</si>
  <si>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</si>
  <si>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</si>
  <si>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</si>
  <si>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</si>
  <si>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</si>
  <si>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</si>
  <si>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</si>
  <si>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</si>
  <si>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</si>
  <si>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</si>
  <si>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</si>
  <si>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</si>
  <si>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</si>
  <si>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</si>
  <si>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</si>
  <si>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</si>
  <si>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</si>
  <si>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</si>
  <si>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</si>
  <si>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</si>
  <si>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</si>
  <si>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</si>
  <si>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</si>
  <si>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</si>
  <si>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</si>
  <si>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</si>
  <si>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</si>
  <si>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</si>
  <si>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</si>
  <si>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</si>
  <si>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</si>
  <si>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</si>
  <si>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</si>
  <si>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</si>
  <si>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</si>
  <si>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</si>
  <si>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</si>
  <si>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</si>
  <si>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</si>
  <si>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</si>
  <si>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</si>
  <si>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</si>
  <si>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</si>
  <si>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</si>
  <si>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</si>
  <si>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</si>
  <si>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</si>
  <si>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</si>
  <si>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</si>
  <si>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</si>
  <si>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</si>
  <si>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</si>
  <si>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</si>
  <si>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</si>
  <si>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</si>
  <si>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</si>
  <si>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</si>
  <si>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</si>
  <si>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</si>
  <si>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</si>
  <si>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</si>
  <si>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</si>
  <si>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</si>
  <si>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</si>
  <si>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</si>
  <si>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</si>
  <si>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</si>
  <si>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</si>
  <si>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</si>
  <si>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</si>
  <si>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</si>
  <si>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</si>
  <si>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</si>
  <si>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</si>
  <si>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</si>
  <si>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</si>
  <si>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</si>
  <si>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</si>
  <si>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</si>
  <si>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</si>
  <si>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</si>
  <si>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</si>
  <si>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</si>
  <si>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</si>
  <si>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</si>
  <si>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</si>
  <si>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</si>
  <si>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</si>
  <si>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</si>
  <si>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</si>
  <si>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</si>
  <si>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</si>
  <si>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</si>
  <si>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</si>
  <si>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</si>
  <si>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</si>
  <si>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</si>
  <si>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</si>
  <si>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</si>
  <si>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</si>
  <si>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</si>
  <si>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</si>
  <si>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</si>
  <si>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</si>
  <si>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</si>
  <si>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</si>
  <si>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</si>
  <si>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</si>
  <si>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</si>
  <si>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</si>
  <si>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</si>
  <si>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</si>
  <si>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</si>
  <si>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</si>
  <si>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</si>
  <si>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</si>
  <si>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</si>
  <si>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</si>
  <si>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</si>
  <si>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</si>
  <si>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</si>
  <si>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</si>
  <si>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</si>
  <si>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</si>
  <si>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</si>
  <si>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</si>
  <si>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</si>
  <si>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</si>
  <si>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</si>
  <si>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</si>
  <si>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</si>
  <si>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</si>
  <si>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</si>
  <si>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</si>
  <si>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</si>
  <si>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</si>
  <si>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</si>
  <si>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</si>
  <si>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</si>
  <si>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</si>
  <si>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</si>
  <si>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</si>
  <si>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</si>
  <si>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</si>
  <si>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</si>
  <si>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</si>
  <si>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</si>
  <si>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</si>
  <si>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</si>
  <si>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</si>
  <si>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</si>
  <si>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</si>
  <si>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</si>
  <si>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</si>
  <si>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</si>
  <si>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</si>
  <si>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</si>
  <si>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</si>
  <si>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</si>
  <si>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</si>
  <si>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</si>
  <si>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</si>
  <si>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</si>
  <si>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</si>
  <si>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</si>
  <si>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</si>
  <si>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</si>
  <si>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</si>
  <si>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</si>
  <si>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</si>
  <si>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</si>
  <si>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</si>
  <si>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</si>
  <si>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</si>
  <si>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</si>
  <si>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</si>
  <si>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</si>
  <si>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</si>
  <si>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</si>
  <si>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</si>
  <si>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</si>
  <si>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</si>
  <si>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</si>
  <si>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</si>
  <si>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</si>
  <si>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</si>
  <si>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</si>
  <si>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</si>
  <si>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</si>
  <si>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</si>
  <si>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</si>
  <si>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</si>
  <si>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</si>
  <si>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</si>
  <si>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</si>
  <si>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</si>
  <si>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</si>
  <si>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</si>
  <si>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</si>
  <si>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</si>
  <si>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</si>
  <si>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</si>
  <si>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</si>
  <si>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</si>
  <si>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</si>
  <si>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</si>
  <si>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</si>
  <si>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</si>
  <si>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</si>
  <si>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</si>
  <si>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</si>
  <si>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</si>
  <si>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</si>
  <si>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</si>
  <si>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</si>
  <si>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</si>
  <si>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</si>
  <si>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</si>
  <si>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</si>
  <si>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</si>
  <si>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</si>
  <si>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</si>
  <si>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</si>
  <si>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</si>
  <si>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</si>
  <si>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</si>
  <si>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</si>
  <si>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</si>
  <si>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</si>
  <si>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</si>
  <si>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</si>
  <si>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</si>
  <si>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</si>
  <si>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</si>
  <si>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</si>
  <si>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</si>
  <si>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</si>
  <si>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</si>
  <si>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</si>
  <si>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</si>
  <si>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</si>
  <si>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</si>
  <si>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</si>
  <si>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</si>
  <si>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</si>
  <si>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</si>
  <si>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</si>
  <si>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</si>
  <si>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</si>
  <si>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</si>
  <si>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</si>
  <si>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</si>
  <si>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</si>
  <si>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</si>
  <si>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</si>
  <si>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</si>
  <si>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</si>
  <si>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</si>
  <si>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</si>
  <si>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</si>
  <si>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</si>
  <si>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</si>
  <si>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</si>
  <si>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</si>
  <si>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</si>
  <si>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</si>
  <si>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</si>
  <si>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</si>
  <si>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</si>
  <si>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</si>
  <si>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</si>
  <si>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</si>
  <si>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</si>
  <si>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</si>
  <si>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</si>
  <si>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</si>
  <si>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</si>
  <si>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</si>
  <si>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</si>
  <si>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</si>
  <si>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</si>
  <si>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</si>
  <si>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</si>
  <si>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</si>
  <si>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</si>
  <si>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</si>
  <si>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</si>
  <si>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</si>
  <si>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</si>
  <si>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</si>
  <si>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</si>
  <si>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</si>
  <si>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</si>
  <si>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</si>
  <si>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</si>
  <si>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</si>
  <si>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</si>
  <si>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</si>
  <si>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</si>
  <si>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</si>
  <si>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</si>
  <si>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</si>
  <si>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</si>
  <si>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</si>
  <si>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</si>
  <si>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</si>
  <si>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</si>
  <si>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</si>
  <si>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</si>
  <si>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</si>
  <si>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</si>
  <si>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</si>
  <si>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</si>
  <si>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</si>
  <si>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</si>
  <si>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</si>
  <si>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</si>
  <si>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</si>
  <si>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</si>
  <si>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</si>
  <si>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</si>
  <si>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</si>
  <si>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</si>
  <si>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</si>
  <si>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</si>
  <si>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</si>
  <si>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</si>
  <si>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</si>
  <si>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</si>
  <si>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</si>
  <si>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</si>
  <si>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</si>
  <si>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</si>
  <si>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</si>
  <si>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</si>
  <si>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</si>
  <si>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</si>
  <si>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</si>
  <si>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</si>
  <si>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</si>
  <si>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</si>
  <si>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</si>
  <si>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</si>
  <si>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</si>
  <si>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</si>
  <si>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</si>
  <si>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</si>
  <si>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</si>
  <si>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</si>
  <si>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</si>
  <si>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</si>
  <si>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</si>
  <si>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</si>
  <si>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</si>
  <si>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</si>
  <si>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</si>
  <si>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</si>
  <si>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</si>
  <si>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</si>
  <si>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</si>
  <si>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</si>
  <si>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</si>
  <si>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</si>
  <si>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</si>
  <si>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</si>
  <si>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</si>
  <si>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</si>
  <si>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</si>
  <si>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</si>
  <si>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</si>
  <si>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</si>
  <si>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</si>
  <si>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</si>
  <si>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</si>
  <si>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</si>
  <si>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</si>
  <si>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</si>
  <si>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</si>
  <si>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</si>
  <si>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</si>
  <si>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</si>
  <si>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</si>
  <si>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</si>
  <si>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</si>
  <si>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</si>
  <si>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</si>
  <si>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</si>
  <si>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</si>
  <si>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</si>
  <si>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</si>
  <si>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</si>
  <si>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</si>
  <si>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</si>
  <si>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</si>
  <si>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</si>
  <si>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</si>
  <si>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</si>
  <si>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</si>
  <si>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</si>
  <si>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</si>
  <si>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</si>
  <si>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</si>
  <si>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</si>
  <si>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</si>
  <si>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</si>
  <si>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</si>
  <si>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</si>
  <si>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</si>
  <si>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</si>
  <si>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</si>
  <si>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</si>
  <si>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</si>
  <si>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</si>
  <si>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</si>
  <si>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</si>
  <si>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</si>
  <si>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</si>
  <si>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</si>
  <si>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</si>
  <si>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</si>
  <si>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</si>
  <si>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</si>
  <si>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</si>
  <si>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</si>
  <si>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</si>
  <si>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</si>
  <si>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</si>
  <si>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</si>
  <si>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</si>
  <si>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</si>
  <si>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</si>
  <si>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</si>
  <si>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</si>
  <si>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</si>
  <si>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</si>
  <si>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</si>
  <si>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</si>
  <si>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</si>
  <si>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</si>
  <si>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</si>
  <si>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</si>
  <si>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</si>
  <si>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</si>
  <si>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</si>
  <si>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</si>
  <si>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</si>
  <si>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</si>
  <si>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</si>
  <si>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</si>
  <si>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</si>
  <si>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</si>
  <si>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</si>
  <si>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</si>
  <si>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</si>
  <si>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</si>
  <si>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</si>
  <si>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</si>
  <si>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</si>
  <si>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</si>
  <si>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</si>
  <si>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</si>
  <si>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</si>
  <si>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</si>
  <si>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</si>
  <si>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</si>
  <si>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</si>
  <si>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</si>
  <si>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</si>
  <si>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</si>
  <si>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</si>
  <si>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</si>
  <si>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</si>
  <si>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</si>
  <si>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</si>
  <si>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</si>
  <si>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</si>
  <si>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</si>
  <si>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</si>
  <si>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</si>
  <si>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</si>
  <si>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</si>
  <si>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</si>
  <si>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</si>
  <si>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</si>
  <si>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</si>
  <si>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</si>
  <si>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</si>
  <si>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</si>
  <si>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</si>
  <si>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</si>
  <si>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</si>
  <si>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</si>
  <si>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</si>
  <si>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</si>
  <si>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</si>
  <si>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</si>
  <si>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</si>
  <si>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</si>
  <si>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</si>
  <si>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</si>
  <si>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</si>
  <si>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</si>
  <si>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</si>
  <si>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</si>
  <si>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</si>
  <si>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</si>
  <si>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</si>
  <si>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</si>
  <si>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</si>
  <si>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</si>
  <si>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</si>
  <si>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</si>
  <si>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</si>
  <si>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</si>
  <si>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</si>
  <si>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</si>
  <si>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</si>
  <si>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</si>
  <si>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</si>
  <si>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</si>
  <si>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</si>
  <si>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</si>
  <si>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</si>
  <si>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</si>
  <si>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</si>
  <si>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</si>
  <si>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</si>
  <si>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</si>
  <si>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</si>
  <si>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</si>
  <si>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</si>
  <si>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</si>
  <si>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</si>
  <si>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</si>
  <si>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</si>
  <si>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</si>
  <si>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</si>
  <si>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</si>
  <si>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</si>
  <si>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</si>
  <si>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</si>
  <si>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</si>
  <si>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</si>
  <si>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</si>
  <si>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</si>
  <si>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</si>
  <si>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</si>
  <si>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</si>
  <si>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</si>
  <si>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</si>
  <si>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</si>
  <si>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</si>
  <si>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</si>
  <si>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</si>
  <si>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</si>
  <si>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</si>
  <si>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</si>
  <si>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</si>
  <si>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</si>
  <si>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</si>
  <si>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</si>
  <si>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</si>
  <si>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</si>
  <si>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</si>
  <si>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</si>
  <si>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</si>
  <si>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</si>
  <si>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</si>
  <si>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</si>
  <si>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</si>
  <si>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</si>
  <si>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</si>
  <si>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</si>
  <si>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</si>
  <si>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</si>
  <si>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</si>
  <si>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</si>
  <si>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</si>
  <si>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</si>
  <si>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</si>
  <si>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</si>
  <si>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</si>
  <si>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</si>
  <si>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</si>
  <si>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</si>
  <si>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</si>
  <si>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</si>
  <si>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</si>
  <si>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</si>
  <si>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</si>
  <si>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</si>
  <si>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</si>
  <si>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</si>
  <si>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</si>
  <si>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</si>
  <si>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</si>
  <si>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</si>
  <si>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</si>
  <si>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</si>
  <si>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</si>
  <si>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</si>
  <si>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</si>
  <si>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</si>
  <si>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</si>
  <si>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</si>
  <si>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</si>
  <si>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</si>
  <si>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</si>
  <si>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</si>
  <si>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</si>
  <si>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</si>
  <si>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</si>
  <si>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</si>
  <si>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</si>
  <si>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</si>
  <si>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</si>
  <si>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</si>
  <si>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</si>
  <si>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</si>
  <si>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</si>
  <si>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</si>
  <si>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</si>
  <si>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</si>
  <si>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</si>
  <si>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</si>
  <si>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</si>
  <si>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</si>
  <si>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</si>
  <si>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</si>
  <si>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</si>
  <si>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</si>
  <si>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</si>
  <si>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</si>
  <si>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</si>
  <si>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</si>
  <si>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</si>
  <si>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</si>
  <si>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</si>
  <si>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</si>
  <si>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</si>
  <si>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</si>
  <si>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</si>
  <si>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</si>
  <si>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</si>
  <si>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</si>
  <si>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</si>
  <si>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</si>
  <si>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</si>
  <si>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</si>
  <si>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</si>
  <si>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</si>
  <si>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</si>
  <si>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</si>
  <si>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</si>
  <si>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</si>
  <si>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</si>
  <si>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</si>
  <si>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</si>
  <si>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</si>
  <si>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</si>
  <si>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</si>
  <si>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</si>
  <si>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</si>
  <si>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</si>
  <si>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</si>
  <si>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</si>
  <si>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</si>
  <si>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</si>
  <si>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</si>
  <si>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</si>
  <si>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</si>
  <si>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</si>
  <si>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</si>
  <si>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</si>
  <si>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</si>
  <si>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</si>
  <si>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</si>
  <si>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</si>
  <si>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</si>
  <si>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</si>
  <si>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</si>
  <si>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</si>
  <si>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</si>
  <si>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</si>
  <si>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</si>
  <si>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</si>
  <si>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</si>
  <si>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</si>
  <si>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</si>
  <si>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</si>
  <si>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</si>
  <si>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</si>
  <si>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</si>
  <si>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</si>
  <si>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</si>
  <si>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</si>
  <si>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</si>
  <si>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</si>
  <si>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</si>
  <si>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</si>
  <si>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</si>
  <si>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</si>
  <si>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</si>
  <si>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</si>
  <si>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</si>
  <si>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</si>
  <si>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</si>
  <si>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</si>
  <si>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</si>
  <si>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</si>
  <si>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</si>
  <si>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</si>
  <si>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</si>
  <si>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</si>
  <si>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</si>
  <si>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</si>
  <si>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</si>
  <si>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</si>
  <si>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</si>
  <si>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</si>
  <si>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</si>
  <si>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</si>
  <si>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</si>
  <si>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</si>
  <si>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</si>
  <si>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</si>
  <si>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</si>
  <si>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</si>
  <si>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</si>
  <si>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</si>
  <si>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</si>
  <si>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</si>
  <si>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</si>
  <si>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</si>
  <si>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</si>
  <si>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</si>
  <si>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</si>
  <si>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</si>
  <si>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</si>
  <si>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</si>
  <si>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</si>
  <si>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</si>
  <si>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</si>
  <si>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</si>
  <si>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</si>
  <si>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</si>
  <si>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</si>
  <si>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</si>
  <si>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</si>
  <si>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</si>
  <si>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</si>
  <si>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</si>
  <si>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</si>
  <si>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</si>
  <si>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</si>
  <si>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</si>
  <si>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</si>
  <si>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</si>
  <si>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</si>
  <si>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</si>
  <si>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</si>
  <si>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</si>
  <si>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</si>
  <si>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</si>
  <si>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</si>
  <si>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</si>
  <si>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</si>
  <si>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</si>
  <si>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</si>
  <si>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</si>
  <si>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</si>
  <si>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</si>
  <si>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</si>
  <si>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</si>
  <si>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</si>
  <si>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</si>
  <si>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</si>
  <si>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</si>
  <si>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</si>
  <si>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</si>
  <si>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</si>
  <si>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</si>
  <si>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</si>
  <si>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</si>
  <si>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</si>
  <si>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</si>
  <si>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</si>
  <si>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</si>
  <si>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</si>
  <si>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</si>
  <si>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</si>
  <si>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</si>
  <si>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</si>
  <si>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</si>
  <si>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</si>
  <si>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</si>
  <si>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</si>
  <si>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</si>
  <si>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</si>
  <si>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</si>
  <si>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</si>
  <si>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</si>
  <si>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</si>
  <si>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</si>
  <si>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</si>
  <si>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</si>
  <si>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</si>
  <si>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</si>
  <si>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</si>
  <si>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</si>
  <si>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</si>
  <si>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</si>
  <si>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</si>
  <si>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</si>
  <si>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</si>
  <si>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</si>
  <si>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</si>
  <si>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</si>
  <si>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</si>
  <si>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</si>
  <si>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</si>
  <si>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</si>
  <si>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</si>
  <si>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</si>
  <si>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</si>
  <si>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</si>
  <si>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</si>
  <si>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</si>
  <si>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</si>
  <si>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</si>
  <si>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</si>
  <si>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</si>
  <si>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</si>
  <si>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</si>
  <si>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</si>
  <si>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</si>
  <si>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</si>
  <si>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</si>
  <si>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</si>
  <si>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</si>
  <si>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</si>
  <si>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</si>
  <si>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</si>
  <si>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</si>
  <si>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</si>
  <si>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</si>
  <si>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</si>
  <si>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</si>
  <si>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</si>
  <si>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</si>
  <si>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</si>
  <si>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</si>
  <si>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</si>
  <si>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</si>
  <si>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</si>
  <si>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</si>
  <si>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</si>
  <si>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</si>
  <si>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</si>
  <si>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</si>
  <si>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</si>
  <si>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</si>
  <si>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</si>
  <si>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</si>
  <si>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</si>
  <si>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</si>
  <si>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</si>
  <si>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</si>
  <si>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</si>
  <si>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</si>
  <si>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</si>
  <si>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</si>
  <si>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</si>
  <si>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</si>
  <si>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</si>
  <si>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</si>
  <si>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</si>
  <si>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</si>
  <si>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</si>
  <si>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</si>
  <si>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</si>
  <si>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</si>
  <si>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</si>
  <si>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</si>
  <si>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</si>
  <si>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</si>
  <si>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</si>
  <si>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</si>
  <si>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</si>
  <si>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</si>
  <si>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</si>
  <si>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</si>
  <si>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</si>
  <si>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</si>
  <si>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</si>
  <si>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</si>
  <si>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</si>
  <si>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</si>
  <si>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</si>
  <si>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</si>
  <si>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</si>
  <si>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</si>
  <si>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</si>
  <si>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</si>
  <si>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</si>
  <si>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</si>
  <si>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</si>
  <si>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</si>
  <si>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</si>
  <si>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</si>
  <si>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</si>
  <si>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</si>
  <si>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</si>
  <si>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</si>
  <si>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</si>
  <si>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</si>
  <si>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</si>
  <si>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</si>
  <si>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</si>
  <si>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</si>
  <si>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</si>
  <si>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</si>
  <si>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</si>
  <si>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</si>
  <si>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</si>
  <si>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</si>
  <si>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</si>
  <si>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</si>
  <si>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</si>
  <si>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</si>
  <si>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</si>
  <si>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</si>
  <si>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</si>
  <si>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</si>
  <si>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</si>
  <si>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</si>
  <si>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</si>
  <si>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</si>
  <si>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</si>
  <si>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</si>
  <si>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</si>
  <si>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</si>
  <si>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</si>
  <si>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</si>
  <si>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</si>
  <si>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</si>
  <si>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</si>
  <si>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</si>
  <si>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</si>
  <si>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</si>
  <si>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</si>
  <si>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</si>
  <si>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</si>
  <si>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</si>
  <si>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</si>
  <si>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</si>
  <si>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</si>
  <si>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</si>
  <si>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</si>
  <si>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</si>
  <si>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</si>
  <si>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</si>
  <si>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</si>
  <si>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</si>
  <si>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</si>
  <si>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</si>
  <si>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</si>
  <si>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</si>
  <si>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</si>
  <si>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</si>
  <si>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</si>
  <si>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</si>
  <si>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</si>
  <si>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</si>
  <si>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</si>
  <si>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</si>
  <si>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</si>
  <si>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</si>
  <si>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</si>
  <si>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</si>
  <si>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</si>
  <si>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</si>
  <si>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</si>
  <si>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</si>
  <si>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</si>
  <si>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</si>
  <si>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</si>
  <si>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</si>
  <si>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</si>
  <si>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</si>
  <si>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</si>
  <si>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</si>
  <si>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</si>
  <si>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</si>
  <si>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</si>
  <si>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</si>
  <si>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</si>
  <si>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</si>
  <si>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</si>
  <si>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</si>
  <si>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</si>
  <si>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</si>
  <si>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</si>
  <si>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</si>
  <si>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</si>
  <si>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</si>
  <si>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</si>
  <si>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</si>
  <si>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</si>
  <si>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</si>
  <si>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</si>
  <si>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</si>
  <si>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</si>
  <si>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</si>
  <si>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</si>
  <si>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</si>
  <si>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</si>
  <si>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</si>
  <si>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</si>
  <si>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</si>
  <si>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</si>
  <si>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</si>
  <si>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</si>
  <si>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</si>
  <si>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</si>
  <si>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</si>
  <si>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</si>
  <si>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</si>
  <si>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</si>
  <si>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</si>
  <si>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</si>
  <si>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</si>
  <si>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</si>
  <si>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</si>
  <si>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</si>
  <si>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</si>
  <si>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</si>
  <si>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</si>
  <si>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</si>
  <si>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</si>
  <si>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</si>
  <si>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</si>
  <si>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</si>
  <si>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</si>
  <si>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</si>
  <si>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</si>
  <si>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</si>
  <si>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</si>
  <si>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</si>
  <si>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</si>
  <si>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</si>
  <si>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</si>
  <si>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</si>
  <si>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</si>
  <si>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</si>
  <si>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</si>
  <si>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</si>
  <si>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</si>
  <si>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</si>
  <si>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</si>
  <si>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</si>
  <si>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</si>
  <si>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</si>
  <si>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</si>
  <si>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</si>
  <si>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</si>
  <si>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</si>
  <si>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</si>
  <si>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</si>
  <si>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</si>
  <si>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</si>
  <si>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</si>
  <si>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</si>
  <si>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</si>
  <si>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</si>
  <si>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</si>
  <si>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</si>
  <si>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</si>
  <si>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</si>
  <si>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</si>
  <si>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</si>
  <si>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</si>
  <si>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</si>
  <si>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</si>
  <si>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</si>
  <si>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</si>
  <si>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</si>
  <si>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</si>
  <si>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</si>
  <si>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</si>
  <si>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</si>
  <si>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</si>
  <si>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</si>
  <si>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</si>
  <si>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</si>
  <si>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</si>
  <si>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</si>
  <si>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</si>
  <si>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</si>
  <si>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</si>
  <si>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</si>
  <si>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</si>
  <si>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</si>
  <si>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</si>
  <si>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</si>
  <si>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</si>
  <si>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</si>
  <si>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</si>
  <si>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</si>
  <si>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</si>
  <si>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</si>
  <si>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</si>
  <si>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</si>
  <si>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</si>
  <si>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</si>
  <si>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</si>
  <si>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</si>
  <si>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</si>
  <si>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</si>
  <si>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</si>
  <si>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</si>
  <si>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</si>
  <si>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</si>
  <si>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</si>
  <si>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</si>
  <si>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</si>
  <si>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</si>
  <si>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</si>
  <si>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</si>
  <si>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</si>
  <si>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</si>
  <si>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</si>
  <si>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</si>
  <si>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</si>
  <si>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</si>
  <si>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</si>
  <si>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</si>
  <si>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</si>
  <si>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</si>
  <si>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</si>
  <si>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</si>
  <si>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</si>
  <si>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</si>
  <si>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</si>
  <si>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</si>
  <si>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</si>
  <si>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</si>
  <si>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</si>
  <si>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</si>
  <si>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</si>
  <si>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</si>
  <si>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</si>
  <si>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</si>
  <si>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</si>
  <si>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</si>
  <si>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</si>
  <si>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</si>
  <si>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</si>
  <si>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</si>
  <si>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</si>
  <si>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</si>
  <si>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</si>
  <si>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</si>
  <si>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</si>
  <si>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</si>
  <si>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</si>
  <si>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</si>
  <si>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</si>
  <si>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</si>
  <si>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</si>
  <si>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</si>
  <si>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</si>
  <si>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</si>
  <si>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</si>
  <si>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</si>
  <si>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</si>
  <si>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</si>
  <si>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</si>
  <si>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</si>
  <si>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</si>
  <si>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</si>
  <si>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</si>
  <si>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</si>
  <si>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</si>
  <si>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</si>
  <si>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</si>
  <si>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</si>
  <si>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</si>
  <si>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</si>
  <si>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</si>
  <si>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</si>
  <si>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</si>
  <si>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</si>
  <si>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</si>
  <si>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</si>
  <si>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</si>
  <si>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</si>
  <si>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</si>
  <si>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</si>
  <si>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</si>
  <si>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</si>
  <si>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</si>
  <si>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</si>
  <si>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</si>
  <si>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</si>
  <si>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</si>
  <si>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</si>
  <si>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</si>
  <si>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</si>
  <si>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</si>
  <si>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</si>
  <si>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</si>
  <si>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</si>
  <si>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</si>
  <si>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</si>
  <si>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</si>
  <si>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</si>
  <si>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</si>
  <si>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</si>
  <si>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</si>
  <si>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</si>
  <si>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</si>
  <si>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</si>
  <si>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</si>
  <si>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</si>
  <si>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</si>
  <si>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</si>
  <si>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</si>
  <si>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</si>
  <si>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</si>
  <si>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</si>
  <si>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</si>
  <si>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</si>
  <si>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</si>
  <si>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</si>
  <si>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</si>
  <si>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</si>
  <si>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</si>
  <si>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</si>
  <si>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</si>
  <si>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</si>
  <si>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</si>
  <si>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</si>
  <si>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</si>
  <si>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</si>
  <si>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</si>
  <si>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</si>
  <si>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</si>
  <si>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</si>
  <si>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</si>
  <si>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</si>
  <si>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</si>
  <si>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</si>
  <si>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</si>
  <si>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</si>
  <si>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</si>
  <si>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</si>
  <si>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</si>
  <si>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</si>
  <si>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</si>
  <si>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</si>
  <si>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</si>
  <si>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</si>
  <si>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</si>
  <si>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</si>
  <si>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</si>
  <si>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</si>
  <si>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</si>
  <si>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</si>
  <si>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</si>
  <si>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</si>
  <si>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</si>
  <si>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</si>
  <si>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</si>
  <si>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</si>
  <si>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</si>
  <si>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</si>
  <si>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</si>
  <si>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</si>
  <si>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</si>
  <si>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</si>
  <si>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</si>
  <si>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</si>
  <si>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</si>
  <si>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</si>
  <si>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</si>
  <si>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</si>
  <si>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</si>
  <si>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</si>
  <si>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</si>
  <si>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</si>
  <si>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</si>
  <si>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</si>
  <si>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</si>
  <si>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</si>
  <si>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</si>
  <si>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</si>
  <si>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</si>
  <si>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</si>
  <si>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</si>
  <si>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</si>
  <si>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</si>
  <si>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</si>
  <si>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</si>
  <si>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</si>
  <si>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</si>
  <si>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</si>
  <si>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</si>
  <si>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</si>
  <si>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</si>
  <si>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</si>
  <si>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</si>
  <si>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</si>
  <si>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</si>
  <si>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</si>
  <si>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</si>
  <si>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</si>
  <si>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</si>
  <si>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</si>
  <si>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</si>
  <si>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</si>
  <si>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</si>
  <si>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</si>
  <si>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</si>
  <si>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</si>
  <si>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</si>
  <si>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</si>
  <si>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</si>
  <si>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</si>
  <si>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</si>
  <si>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</si>
  <si>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</si>
  <si>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</si>
  <si>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</si>
  <si>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</si>
  <si>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</si>
  <si>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</si>
  <si>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</si>
  <si>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</si>
  <si>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</si>
  <si>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</si>
  <si>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</si>
  <si>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</si>
  <si>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</si>
  <si>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</si>
  <si>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</si>
  <si>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</si>
  <si>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</si>
  <si>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</si>
  <si>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</si>
  <si>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</si>
  <si>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</si>
  <si>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</si>
  <si>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</si>
  <si>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</si>
  <si>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</si>
  <si>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</si>
  <si>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</si>
  <si>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</si>
  <si>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</si>
  <si>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</si>
  <si>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</si>
  <si>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</si>
  <si>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</si>
  <si>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</si>
  <si>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</si>
  <si>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</si>
  <si>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</si>
  <si>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</si>
  <si>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</si>
  <si>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</si>
  <si>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</si>
  <si>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</si>
  <si>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</si>
  <si>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</si>
  <si>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</si>
  <si>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</si>
  <si>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</si>
  <si>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</si>
  <si>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</si>
  <si>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</si>
  <si>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</si>
  <si>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</si>
  <si>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</si>
  <si>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</si>
  <si>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</si>
  <si>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</si>
  <si>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</si>
  <si>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</si>
  <si>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</si>
  <si>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</si>
  <si>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</si>
  <si>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</si>
  <si>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</si>
  <si>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</si>
  <si>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</si>
  <si>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</si>
  <si>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</si>
  <si>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</si>
  <si>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</si>
  <si>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</si>
  <si>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</si>
  <si>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</si>
  <si>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</si>
  <si>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</si>
  <si>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</si>
  <si>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</si>
  <si>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</si>
  <si>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</si>
  <si>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</si>
  <si>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</si>
  <si>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</si>
  <si>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</si>
  <si>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</si>
  <si>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</si>
  <si>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</si>
  <si>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</si>
  <si>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</si>
  <si>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</si>
  <si>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</si>
  <si>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</si>
  <si>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</si>
  <si>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</si>
  <si>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</si>
  <si>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</si>
  <si>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</si>
  <si>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</si>
  <si>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</si>
  <si>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</si>
  <si>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</si>
  <si>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</si>
  <si>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</si>
  <si>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</si>
  <si>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</si>
  <si>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</si>
  <si>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</si>
  <si>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</si>
  <si>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</si>
  <si>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</si>
  <si>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</si>
  <si>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</si>
  <si>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</si>
  <si>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</si>
  <si>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</si>
  <si>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</si>
  <si>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</si>
  <si>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</si>
  <si>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</si>
  <si>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</si>
  <si>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</si>
  <si>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</si>
  <si>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</si>
  <si>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</si>
  <si>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</si>
  <si>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</si>
  <si>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</si>
  <si>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</si>
  <si>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</si>
  <si>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</si>
  <si>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</si>
  <si>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</si>
  <si>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</si>
  <si>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</si>
  <si>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</si>
  <si>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</si>
  <si>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</si>
  <si>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</si>
  <si>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</si>
  <si>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</si>
  <si>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</si>
  <si>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</si>
  <si>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</si>
  <si>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</si>
  <si>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</si>
  <si>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</si>
  <si>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</si>
  <si>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</si>
  <si>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</si>
  <si>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</si>
  <si>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</si>
  <si>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</si>
  <si>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</si>
  <si>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</si>
  <si>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</si>
  <si>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</si>
  <si>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</si>
  <si>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</si>
  <si>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</si>
  <si>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</si>
  <si>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</si>
  <si>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</si>
  <si>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</si>
  <si>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</si>
  <si>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</si>
  <si>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</si>
  <si>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</si>
  <si>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</si>
  <si>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</si>
  <si>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</si>
  <si>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</si>
  <si>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</si>
  <si>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</si>
  <si>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</si>
  <si>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</si>
  <si>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</si>
  <si>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</si>
  <si>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</si>
  <si>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</si>
  <si>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</si>
  <si>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</si>
  <si>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</si>
  <si>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</si>
  <si>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</si>
  <si>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</si>
  <si>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</si>
  <si>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</si>
  <si>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</si>
  <si>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</si>
  <si>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</si>
  <si>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</si>
  <si>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</si>
  <si>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</si>
  <si>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</si>
  <si>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</si>
  <si>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</si>
  <si>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</si>
  <si>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</si>
  <si>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</si>
  <si>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</si>
  <si>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</si>
  <si>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</si>
  <si>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</si>
  <si>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</si>
  <si>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</si>
  <si>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</si>
  <si>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</si>
  <si>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</si>
  <si>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</si>
  <si>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</si>
  <si>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</si>
  <si>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</si>
  <si>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</si>
  <si>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</si>
  <si>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</si>
  <si>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</si>
  <si>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</si>
  <si>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</si>
  <si>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</si>
  <si>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</si>
  <si>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</si>
  <si>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</si>
  <si>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</si>
  <si>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</si>
  <si>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</si>
  <si>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</si>
  <si>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</si>
  <si>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</si>
  <si>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</si>
  <si>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</si>
  <si>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</si>
  <si>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</si>
  <si>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</si>
  <si>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</si>
  <si>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</si>
  <si>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</si>
  <si>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</si>
  <si>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</si>
  <si>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</si>
  <si>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</si>
  <si>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</si>
  <si>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</si>
  <si>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</si>
  <si>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</si>
  <si>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</si>
  <si>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</si>
  <si>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</si>
  <si>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</si>
  <si>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</si>
  <si>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</si>
  <si>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</si>
  <si>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</si>
  <si>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</si>
  <si>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</si>
  <si>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</si>
  <si>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</si>
  <si>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</si>
  <si>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</si>
  <si>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</si>
  <si>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</si>
  <si>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</si>
  <si>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</si>
  <si>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</si>
  <si>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</si>
  <si>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</si>
  <si>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</si>
  <si>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</si>
  <si>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</si>
  <si>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</si>
  <si>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</si>
  <si>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</si>
  <si>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</si>
  <si>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</si>
  <si>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</si>
  <si>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</si>
  <si>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</si>
  <si>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</si>
  <si>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</si>
  <si>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</si>
  <si>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</si>
  <si>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</si>
  <si>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</si>
  <si>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</si>
  <si>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</si>
  <si>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</si>
  <si>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</si>
  <si>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</si>
  <si>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</si>
  <si>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</si>
  <si>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</si>
  <si>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</si>
  <si>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</si>
  <si>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</si>
  <si>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</si>
  <si>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</si>
  <si>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</si>
  <si>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</si>
  <si>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</si>
  <si>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</si>
  <si>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</si>
  <si>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</si>
  <si>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</si>
  <si>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</si>
  <si>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</si>
  <si>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</si>
  <si>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</si>
  <si>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</si>
  <si>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</si>
  <si>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</si>
  <si>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</si>
  <si>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</si>
  <si>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</si>
  <si>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</si>
  <si>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</si>
  <si>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</si>
  <si>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</si>
  <si>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</si>
  <si>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</si>
  <si>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</si>
  <si>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</si>
  <si>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</si>
  <si>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</si>
  <si>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</si>
  <si>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</si>
  <si>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</si>
  <si>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</si>
  <si>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</si>
  <si>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</si>
  <si>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</si>
  <si>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</si>
  <si>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</si>
  <si>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</si>
  <si>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</si>
  <si>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</si>
  <si>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</si>
  <si>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</si>
  <si>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</si>
  <si>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</si>
  <si>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</si>
  <si>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</si>
  <si>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</si>
  <si>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</si>
  <si>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</si>
  <si>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</si>
  <si>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</si>
  <si>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</si>
  <si>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</si>
  <si>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</si>
  <si>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</si>
  <si>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</si>
  <si>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</si>
  <si>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</si>
  <si>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</si>
  <si>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</si>
  <si>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</si>
  <si>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</si>
  <si>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</si>
  <si>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</si>
  <si>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</si>
  <si>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</si>
  <si>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</si>
  <si>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</si>
  <si>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</si>
  <si>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</si>
  <si>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</si>
  <si>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</si>
  <si>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</si>
  <si>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</si>
  <si>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</si>
  <si>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</si>
  <si>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</si>
  <si>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</si>
  <si>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</si>
  <si>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</si>
  <si>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</si>
  <si>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</si>
  <si>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</si>
  <si>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</si>
  <si>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</si>
  <si>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</si>
  <si>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</si>
  <si>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</si>
  <si>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</si>
  <si>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</si>
  <si>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</si>
  <si>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</si>
  <si>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</si>
  <si>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</si>
  <si>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</si>
  <si>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</si>
  <si>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</si>
  <si>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</si>
  <si>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</si>
  <si>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</si>
  <si>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</si>
  <si>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</si>
  <si>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</si>
  <si>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</si>
  <si>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</si>
  <si>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</si>
  <si>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</si>
  <si>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</si>
  <si>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</si>
  <si>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</si>
  <si>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</si>
  <si>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</si>
  <si>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</si>
  <si>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</si>
  <si>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</si>
  <si>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</si>
  <si>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</si>
  <si>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</si>
  <si>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</si>
  <si>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</si>
  <si>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</si>
  <si>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</si>
  <si>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</si>
  <si>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</si>
  <si>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</si>
  <si>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</si>
  <si>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</si>
  <si>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</si>
  <si>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</si>
  <si>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</si>
  <si>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</si>
  <si>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</si>
  <si>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</si>
  <si>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</si>
  <si>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</si>
  <si>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</si>
  <si>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</si>
  <si>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</si>
  <si>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</si>
  <si>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</si>
  <si>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</si>
  <si>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</si>
  <si>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</si>
  <si>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</si>
  <si>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</si>
  <si>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</si>
  <si>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</si>
  <si>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</si>
  <si>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</si>
  <si>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</si>
  <si>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</si>
  <si>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</si>
  <si>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</si>
  <si>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</si>
  <si>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</si>
  <si>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</si>
  <si>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</si>
  <si>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</si>
  <si>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</si>
  <si>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</si>
  <si>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</si>
  <si>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</si>
  <si>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</si>
  <si>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</si>
  <si>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</si>
  <si>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</si>
  <si>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</si>
  <si>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</si>
  <si>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</si>
  <si>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</si>
  <si>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</si>
  <si>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</si>
  <si>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</si>
  <si>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</si>
  <si>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</si>
  <si>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</si>
  <si>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</si>
  <si>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</si>
  <si>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</si>
  <si>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</si>
  <si>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</si>
  <si>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</si>
  <si>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</si>
  <si>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</si>
  <si>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</si>
  <si>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</si>
  <si>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</si>
  <si>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</si>
  <si>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</si>
  <si>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</si>
  <si>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</si>
  <si>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</si>
  <si>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</si>
  <si>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</si>
  <si>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</si>
  <si>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</si>
  <si>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</si>
  <si>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</si>
  <si>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</si>
  <si>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</si>
  <si>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</si>
  <si>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</si>
  <si>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</si>
  <si>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</si>
  <si>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</si>
  <si>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</si>
  <si>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</si>
  <si>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</si>
  <si>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</si>
  <si>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</si>
  <si>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</si>
  <si>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</si>
  <si>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</si>
  <si>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</si>
  <si>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</si>
  <si>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</si>
  <si>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</si>
  <si>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</si>
  <si>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</si>
  <si>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</si>
  <si>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</si>
  <si>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</si>
  <si>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</si>
  <si>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</si>
  <si>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</si>
  <si>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</si>
  <si>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</si>
  <si>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</si>
  <si>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</si>
  <si>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</si>
  <si>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</si>
  <si>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</si>
  <si>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</si>
  <si>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</si>
  <si>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</si>
  <si>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</si>
  <si>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</si>
  <si>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</si>
  <si>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</si>
  <si>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</si>
  <si>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</si>
  <si>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</si>
  <si>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</si>
  <si>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</si>
  <si>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</si>
  <si>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</si>
  <si>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</si>
  <si>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</si>
  <si>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</si>
  <si>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</si>
  <si>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</si>
  <si>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</si>
  <si>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</si>
  <si>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</si>
  <si>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</si>
  <si>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</si>
  <si>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</si>
  <si>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</si>
  <si>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</si>
  <si>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</si>
  <si>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</si>
  <si>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</si>
  <si>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</si>
  <si>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</si>
  <si>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</si>
  <si>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</si>
  <si>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</si>
  <si>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</si>
  <si>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</si>
  <si>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</si>
  <si>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</si>
  <si>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</si>
  <si>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</si>
  <si>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</si>
  <si>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</si>
  <si>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</si>
  <si>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</si>
  <si>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</si>
  <si>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</si>
  <si>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</si>
  <si>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</si>
  <si>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</si>
  <si>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</si>
  <si>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</si>
  <si>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</si>
  <si>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</si>
  <si>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</si>
  <si>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</si>
  <si>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</si>
  <si>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</si>
  <si>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</si>
  <si>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</si>
  <si>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</si>
  <si>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</si>
  <si>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</si>
  <si>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</si>
  <si>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</si>
  <si>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</si>
  <si>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</si>
  <si>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</si>
  <si>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</si>
  <si>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</si>
  <si>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</si>
  <si>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</si>
  <si>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</si>
  <si>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</si>
  <si>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</si>
  <si>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</si>
  <si>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</si>
  <si>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</si>
  <si>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</si>
  <si>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</si>
  <si>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</si>
  <si>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</si>
  <si>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</si>
  <si>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</si>
  <si>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</si>
  <si>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</si>
  <si>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</si>
  <si>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</si>
  <si>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</si>
  <si>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</si>
  <si>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</si>
  <si>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</si>
  <si>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</si>
  <si>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</si>
  <si>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</si>
  <si>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</si>
  <si>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</si>
  <si>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</si>
  <si>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</si>
  <si>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</si>
  <si>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</si>
  <si>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</si>
  <si>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</si>
  <si>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</si>
  <si>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</si>
  <si>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</si>
  <si>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</si>
  <si>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</si>
  <si>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</si>
  <si>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</si>
  <si>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</si>
  <si>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</si>
  <si>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</si>
  <si>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</si>
  <si>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</si>
  <si>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</si>
  <si>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</si>
  <si>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</si>
  <si>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</si>
  <si>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</si>
  <si>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</si>
  <si>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</si>
  <si>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</si>
  <si>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</si>
  <si>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</si>
  <si>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</si>
  <si>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</si>
  <si>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</si>
  <si>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</si>
  <si>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</si>
  <si>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</si>
  <si>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</si>
  <si>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</si>
  <si>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</si>
  <si>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</si>
  <si>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</si>
  <si>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</si>
  <si>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</si>
  <si>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</si>
  <si>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</si>
  <si>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</si>
  <si>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</si>
  <si>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</si>
  <si>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</si>
  <si>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</si>
  <si>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</si>
  <si>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</si>
  <si>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</si>
  <si>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</si>
  <si>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</si>
  <si>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</si>
  <si>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</si>
  <si>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</si>
  <si>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</si>
  <si>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</si>
  <si>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</si>
  <si>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</si>
  <si>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</si>
  <si>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</si>
  <si>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</si>
  <si>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</si>
  <si>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</si>
  <si>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</si>
  <si>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</si>
  <si>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</si>
  <si>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</si>
  <si>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</si>
  <si>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</si>
  <si>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</si>
  <si>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</si>
  <si>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</si>
  <si>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</si>
  <si>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</si>
  <si>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</si>
  <si>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</si>
  <si>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</si>
  <si>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</si>
  <si>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</si>
  <si>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</si>
  <si>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</si>
  <si>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</si>
  <si>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</si>
  <si>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</si>
  <si>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</si>
  <si>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</si>
  <si>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</si>
  <si>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</si>
  <si>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</si>
  <si>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</si>
  <si>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</si>
  <si>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</si>
  <si>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</si>
  <si>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</si>
  <si>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</si>
  <si>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</si>
  <si>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</si>
  <si>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</si>
  <si>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</si>
  <si>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</si>
  <si>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</si>
  <si>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</si>
  <si>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</si>
  <si>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</si>
  <si>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</si>
  <si>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</si>
  <si>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</si>
  <si>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</si>
  <si>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</si>
  <si>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</si>
  <si>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</si>
  <si>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</si>
  <si>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</si>
  <si>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</si>
  <si>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</si>
  <si>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</si>
  <si>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</si>
  <si>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</si>
  <si>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</si>
  <si>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</si>
  <si>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</si>
  <si>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</si>
  <si>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</si>
  <si>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</si>
  <si>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</si>
  <si>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</si>
  <si>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</si>
  <si>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</si>
  <si>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</si>
  <si>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</si>
  <si>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</si>
  <si>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</si>
  <si>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</si>
  <si>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</si>
  <si>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</si>
  <si>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</si>
  <si>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</si>
  <si>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</si>
  <si>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</si>
  <si>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</si>
  <si>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</si>
  <si>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</si>
  <si>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</si>
  <si>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</si>
  <si>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</si>
  <si>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</si>
  <si>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</si>
  <si>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</si>
  <si>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</si>
  <si>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</si>
  <si>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</si>
  <si>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</si>
  <si>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</si>
  <si>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</si>
  <si>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</si>
  <si>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</si>
  <si>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</si>
  <si>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</si>
  <si>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</si>
  <si>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</si>
  <si>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</si>
  <si>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</si>
  <si>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</si>
  <si>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</si>
  <si>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</si>
  <si>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</si>
  <si>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</si>
  <si>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</si>
  <si>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</si>
  <si>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</si>
  <si>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</si>
  <si>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</si>
  <si>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</si>
  <si>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</si>
  <si>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</si>
  <si>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</si>
  <si>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</si>
  <si>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</si>
  <si>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</si>
  <si>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</si>
  <si>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</si>
  <si>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</si>
  <si>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</si>
  <si>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</si>
  <si>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</si>
  <si>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</si>
  <si>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</si>
  <si>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</si>
  <si>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</si>
  <si>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</si>
  <si>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</si>
  <si>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</si>
  <si>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</si>
  <si>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</si>
  <si>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</si>
  <si>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</si>
  <si>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</si>
  <si>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</si>
  <si>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</si>
  <si>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</si>
  <si>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</si>
  <si>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</si>
  <si>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</si>
  <si>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</si>
  <si>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</si>
  <si>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</si>
  <si>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</si>
  <si>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</si>
  <si>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</si>
  <si>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</si>
  <si>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</si>
  <si>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</si>
  <si>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</si>
  <si>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</si>
  <si>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</si>
  <si>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</si>
  <si>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</si>
  <si>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</si>
  <si>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</si>
  <si>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</si>
  <si>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</si>
  <si>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</si>
  <si>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</si>
  <si>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</si>
  <si>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</si>
  <si>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</si>
  <si>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</si>
  <si>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</si>
  <si>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</si>
  <si>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</si>
  <si>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</si>
  <si>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</si>
  <si>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</si>
  <si>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</si>
  <si>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</si>
  <si>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</si>
  <si>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</si>
  <si>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</si>
  <si>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</si>
  <si>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</si>
  <si>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</si>
  <si>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</si>
  <si>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</si>
  <si>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</si>
  <si>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</si>
  <si>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</si>
  <si>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</si>
  <si>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</si>
  <si>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</si>
  <si>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</si>
  <si>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</si>
  <si>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</si>
  <si>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</si>
  <si>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</si>
  <si>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</si>
  <si>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</si>
  <si>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</si>
  <si>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</si>
  <si>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</si>
  <si>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</si>
  <si>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</si>
  <si>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</si>
  <si>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</si>
  <si>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</si>
  <si>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</si>
  <si>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</si>
  <si>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</si>
  <si>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</si>
  <si>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</si>
  <si>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</si>
  <si>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</si>
  <si>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</si>
  <si>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</si>
  <si>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</si>
  <si>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</si>
  <si>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</si>
  <si>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</si>
  <si>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</si>
  <si>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</si>
  <si>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</si>
  <si>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</si>
  <si>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</si>
  <si>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</si>
  <si>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</si>
  <si>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</si>
  <si>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</si>
  <si>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</si>
  <si>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</si>
  <si>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</si>
  <si>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</si>
  <si>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</si>
  <si>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</si>
  <si>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</si>
  <si>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</si>
  <si>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</si>
  <si>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</si>
  <si>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</si>
  <si>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</si>
  <si>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</si>
  <si>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</si>
  <si>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</si>
  <si>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</si>
  <si>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</si>
  <si>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</si>
  <si>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</si>
  <si>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</si>
  <si>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</si>
  <si>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</si>
  <si>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</si>
  <si>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</si>
  <si>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</si>
  <si>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</si>
  <si>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</si>
  <si>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</si>
  <si>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</si>
  <si>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</si>
  <si>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</si>
  <si>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</si>
  <si>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</si>
  <si>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</si>
  <si>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</si>
  <si>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</si>
  <si>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</si>
  <si>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</si>
  <si>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</si>
  <si>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</si>
  <si>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</si>
  <si>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</si>
  <si>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</si>
  <si>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</si>
  <si>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</si>
  <si>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</si>
  <si>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</si>
  <si>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</si>
  <si>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</si>
  <si>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</si>
  <si>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</si>
  <si>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</si>
  <si>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</si>
  <si>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</si>
  <si>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</si>
  <si>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</si>
  <si>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</si>
  <si>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</si>
  <si>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</si>
  <si>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</si>
  <si>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</si>
  <si>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</si>
  <si>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</si>
  <si>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</si>
  <si>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</si>
  <si>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</si>
  <si>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</si>
  <si>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</si>
  <si>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</si>
  <si>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</si>
  <si>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</si>
  <si>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</si>
  <si>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</si>
  <si>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</si>
  <si>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</si>
  <si>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</si>
  <si>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</si>
  <si>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</si>
  <si>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</si>
  <si>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</si>
  <si>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</si>
  <si>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</si>
  <si>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</si>
  <si>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</si>
  <si>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</si>
  <si>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</si>
  <si>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</si>
  <si>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</si>
  <si>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</si>
  <si>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</si>
  <si>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</si>
  <si>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</si>
  <si>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</si>
  <si>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</si>
  <si>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</si>
  <si>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</si>
  <si>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</si>
  <si>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</si>
  <si>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</si>
  <si>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</si>
  <si>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</si>
  <si>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</si>
  <si>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</si>
  <si>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</si>
  <si>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</si>
  <si>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</si>
  <si>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</si>
  <si>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</si>
  <si>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</si>
  <si>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</si>
  <si>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</si>
  <si>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</si>
  <si>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</si>
  <si>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</si>
  <si>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</si>
  <si>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</si>
  <si>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</si>
  <si>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</si>
  <si>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</si>
  <si>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</si>
  <si>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</si>
  <si>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</si>
  <si>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</si>
  <si>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</si>
  <si>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</si>
  <si>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</si>
  <si>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</si>
  <si>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</si>
  <si>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</si>
  <si>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</si>
  <si>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</si>
  <si>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</si>
  <si>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</si>
  <si>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</si>
  <si>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</si>
  <si>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</si>
  <si>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</si>
  <si>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</si>
  <si>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</si>
  <si>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</si>
  <si>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</si>
  <si>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</si>
  <si>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</si>
  <si>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</si>
  <si>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</si>
  <si>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</si>
  <si>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</si>
  <si>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</si>
  <si>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</si>
  <si>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</si>
  <si>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</si>
  <si>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</si>
  <si>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</si>
  <si>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</si>
  <si>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</si>
  <si>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</si>
  <si>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</si>
  <si>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</si>
  <si>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</si>
  <si>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</si>
  <si>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</si>
  <si>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</si>
  <si>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</si>
  <si>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</si>
  <si>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</si>
  <si>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</si>
  <si>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</si>
  <si>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</si>
  <si>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</si>
  <si>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</si>
  <si>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</si>
  <si>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</si>
  <si>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</si>
  <si>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</si>
  <si>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</si>
  <si>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</si>
  <si>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</si>
  <si>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</si>
  <si>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</si>
  <si>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</si>
  <si>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</si>
  <si>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</si>
  <si>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</si>
  <si>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</si>
  <si>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</si>
  <si>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</si>
  <si>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</si>
  <si>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</si>
  <si>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</si>
  <si>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</si>
  <si>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</si>
  <si>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</si>
  <si>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</si>
  <si>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</si>
  <si>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</si>
  <si>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</si>
  <si>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</si>
  <si>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</si>
  <si>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</si>
  <si>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</si>
  <si>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</si>
  <si>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</si>
  <si>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</si>
  <si>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</si>
  <si>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</si>
  <si>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</si>
  <si>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</si>
  <si>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</si>
  <si>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</si>
  <si>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</si>
  <si>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</si>
  <si>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</si>
  <si>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</si>
  <si>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</si>
  <si>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</si>
  <si>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</si>
  <si>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</si>
  <si>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</si>
  <si>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</si>
  <si>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</si>
  <si>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</si>
  <si>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</si>
  <si>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</si>
  <si>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</si>
  <si>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</si>
  <si>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</si>
  <si>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</si>
  <si>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</si>
  <si>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</si>
  <si>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</si>
  <si>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</si>
  <si>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</si>
  <si>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</si>
  <si>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</si>
  <si>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</si>
  <si>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</si>
  <si>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</si>
  <si>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</si>
  <si>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</si>
  <si>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</si>
  <si>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</si>
  <si>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</si>
  <si>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</si>
  <si>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</si>
  <si>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</si>
  <si>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</si>
  <si>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</si>
  <si>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</si>
  <si>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</si>
  <si>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</si>
  <si>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</si>
  <si>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</si>
  <si>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</si>
  <si>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</si>
  <si>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</si>
  <si>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</si>
  <si>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</si>
  <si>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</si>
  <si>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</si>
  <si>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</si>
  <si>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</si>
  <si>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</si>
  <si>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</si>
  <si>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</si>
  <si>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</si>
  <si>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</si>
  <si>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</si>
  <si>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</si>
  <si>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</si>
  <si>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</si>
  <si>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</si>
  <si>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</si>
  <si>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</si>
  <si>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</si>
  <si>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</si>
  <si>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</si>
  <si>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</si>
  <si>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</si>
  <si>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</si>
  <si>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</si>
  <si>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</si>
  <si>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</si>
  <si>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</si>
  <si>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</si>
  <si>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</si>
  <si>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</si>
  <si>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</si>
  <si>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</si>
  <si>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</si>
  <si>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</si>
  <si>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</si>
  <si>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</si>
  <si>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</si>
  <si>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</si>
  <si>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</si>
  <si>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</si>
  <si>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</si>
  <si>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</si>
  <si>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</si>
  <si>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</si>
  <si>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</si>
  <si>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</si>
  <si>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</si>
  <si>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</si>
  <si>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</si>
  <si>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</si>
  <si>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</si>
  <si>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</si>
  <si>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</si>
  <si>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</si>
  <si>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</si>
  <si>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</si>
  <si>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</si>
  <si>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</si>
  <si>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</si>
  <si>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</si>
  <si>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</si>
  <si>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</si>
  <si>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</si>
  <si>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</si>
  <si>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</si>
  <si>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</si>
  <si>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</si>
  <si>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</si>
  <si>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</si>
  <si>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</si>
  <si>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</si>
  <si>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</si>
  <si>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</si>
  <si>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</si>
  <si>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</si>
  <si>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</si>
  <si>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</si>
  <si>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</si>
  <si>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</si>
  <si>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</si>
  <si>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</si>
  <si>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</si>
  <si>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</si>
  <si>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</si>
  <si>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</si>
  <si>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</si>
  <si>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</si>
  <si>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</si>
  <si>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</si>
  <si>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</si>
  <si>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</si>
  <si>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</si>
  <si>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</si>
  <si>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</si>
  <si>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</si>
  <si>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</si>
  <si>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</si>
  <si>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</si>
  <si>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</si>
  <si>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</si>
  <si>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</si>
  <si>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</si>
  <si>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</si>
  <si>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</si>
  <si>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</si>
  <si>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</si>
  <si>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</si>
  <si>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</si>
  <si>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</si>
  <si>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</si>
  <si>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</si>
  <si>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</si>
  <si>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</si>
  <si>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</si>
  <si>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</si>
  <si>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</si>
  <si>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</si>
  <si>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</si>
  <si>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</si>
  <si>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</si>
  <si>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</si>
  <si>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</si>
  <si>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</si>
  <si>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</si>
  <si>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</si>
  <si>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</si>
  <si>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</si>
  <si>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</si>
  <si>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</si>
  <si>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</si>
  <si>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</si>
  <si>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</si>
  <si>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</si>
  <si>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</si>
  <si>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</si>
  <si>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</si>
  <si>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</si>
  <si>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</si>
  <si>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</si>
  <si>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</si>
  <si>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</si>
  <si>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</si>
  <si>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</si>
  <si>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</si>
  <si>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</si>
  <si>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</si>
  <si>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</si>
  <si>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</si>
  <si>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</si>
  <si>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</si>
  <si>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</si>
  <si>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</si>
  <si>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</si>
  <si>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</si>
  <si>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</si>
  <si>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</si>
  <si>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</si>
  <si>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</si>
  <si>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</si>
  <si>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</si>
  <si>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</si>
  <si>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</si>
  <si>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</si>
  <si>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</si>
  <si>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</si>
  <si>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</si>
  <si>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</si>
  <si>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</si>
  <si>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</si>
  <si>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</si>
  <si>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</si>
  <si>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</si>
  <si>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</si>
  <si>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</si>
  <si>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</si>
  <si>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</si>
  <si>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</si>
  <si>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</si>
  <si>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</si>
  <si>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</si>
  <si>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</si>
  <si>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</si>
  <si>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</si>
  <si>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</si>
  <si>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</si>
  <si>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</si>
  <si>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</si>
  <si>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</si>
  <si>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</si>
  <si>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</si>
  <si>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</si>
  <si>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</si>
  <si>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</si>
  <si>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</si>
  <si>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</si>
  <si>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</si>
  <si>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</si>
  <si>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</si>
  <si>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</si>
  <si>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</si>
  <si>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</si>
  <si>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</si>
  <si>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</si>
  <si>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</si>
  <si>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</si>
  <si>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</si>
  <si>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</si>
  <si>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</si>
  <si>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</si>
  <si>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</si>
  <si>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</si>
  <si>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</si>
  <si>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</si>
  <si>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</si>
  <si>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</si>
  <si>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</si>
  <si>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</si>
  <si>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</si>
  <si>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</si>
  <si>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</si>
  <si>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</si>
  <si>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</si>
  <si>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</si>
  <si>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</si>
  <si>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</si>
  <si>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</si>
  <si>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</si>
  <si>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</si>
  <si>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</si>
  <si>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</si>
  <si>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</si>
  <si>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</si>
  <si>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</si>
  <si>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</si>
  <si>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</si>
  <si>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</si>
  <si>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</si>
  <si>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</si>
  <si>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</si>
  <si>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</si>
  <si>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</si>
  <si>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</si>
  <si>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</si>
  <si>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</si>
  <si>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</si>
  <si>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</si>
  <si>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</si>
  <si>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</si>
  <si>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</si>
  <si>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</si>
  <si>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</si>
  <si>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</si>
  <si>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</si>
  <si>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</si>
  <si>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</si>
  <si>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</si>
  <si>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</si>
  <si>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</si>
  <si>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</si>
  <si>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</si>
  <si>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</si>
  <si>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</si>
  <si>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</si>
  <si>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</si>
  <si>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</si>
  <si>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</si>
  <si>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</si>
  <si>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</si>
  <si>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</si>
  <si>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</si>
  <si>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</si>
  <si>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</si>
  <si>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</si>
  <si>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</si>
  <si>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</si>
  <si>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</si>
  <si>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</si>
  <si>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</si>
  <si>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</si>
  <si>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</si>
  <si>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</si>
  <si>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</si>
  <si>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</si>
  <si>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</si>
  <si>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</si>
  <si>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</si>
  <si>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</si>
  <si>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</si>
  <si>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</si>
  <si>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</si>
  <si>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</si>
  <si>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</si>
  <si>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</si>
  <si>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</si>
  <si>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</si>
  <si>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</si>
  <si>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</si>
  <si>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</si>
  <si>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</si>
  <si>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</si>
  <si>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</si>
  <si>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</si>
  <si>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</si>
  <si>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</si>
  <si>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</si>
  <si>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</si>
  <si>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</si>
  <si>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</si>
  <si>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</si>
  <si>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</si>
  <si>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</si>
  <si>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</si>
  <si>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</si>
  <si>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</si>
  <si>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</si>
  <si>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</si>
  <si>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</si>
  <si>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</si>
  <si>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</si>
  <si>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</si>
  <si>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</si>
  <si>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</si>
  <si>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</si>
  <si>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</si>
  <si>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</si>
  <si>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</si>
  <si>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</si>
  <si>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</si>
  <si>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</si>
  <si>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</si>
  <si>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</si>
  <si>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</si>
  <si>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</si>
  <si>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</si>
  <si>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</si>
  <si>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</si>
  <si>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</si>
  <si>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</si>
  <si>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</si>
  <si>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</si>
  <si>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</si>
  <si>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</si>
  <si>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</si>
  <si>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</si>
  <si>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</si>
  <si>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</si>
  <si>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</si>
  <si>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</si>
  <si>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</si>
  <si>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</si>
  <si>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</si>
  <si>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</si>
  <si>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</si>
  <si>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</si>
  <si>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</si>
  <si>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</si>
  <si>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</si>
  <si>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</si>
  <si>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</si>
  <si>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</si>
  <si>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</si>
  <si>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</si>
  <si>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</si>
  <si>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</si>
  <si>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</si>
  <si>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</si>
  <si>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</si>
  <si>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</si>
  <si>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</si>
  <si>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</si>
  <si>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</si>
  <si>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</si>
  <si>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</si>
  <si>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</si>
  <si>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</si>
  <si>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</si>
  <si>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</si>
  <si>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</si>
  <si>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</si>
  <si>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</si>
  <si>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</si>
  <si>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</si>
  <si>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</si>
  <si>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</si>
  <si>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</si>
  <si>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</si>
  <si>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</si>
  <si>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</si>
  <si>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</si>
  <si>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</si>
  <si>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</si>
  <si>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</si>
  <si>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</si>
  <si>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</si>
  <si>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</si>
  <si>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</si>
  <si>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</si>
  <si>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</si>
  <si>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</si>
  <si>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</si>
  <si>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</si>
  <si>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</si>
  <si>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</si>
  <si>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</si>
  <si>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</si>
  <si>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</si>
  <si>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</si>
  <si>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</si>
  <si>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</si>
  <si>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</si>
  <si>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</si>
  <si>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</si>
  <si>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</si>
  <si>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</si>
  <si>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</si>
  <si>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</si>
  <si>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</si>
  <si>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</si>
  <si>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</si>
  <si>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</si>
  <si>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</si>
  <si>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</si>
  <si>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</si>
  <si>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</si>
  <si>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</si>
  <si>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</si>
  <si>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</si>
  <si>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</si>
  <si>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</si>
  <si>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</si>
  <si>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</si>
  <si>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</si>
  <si>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</si>
  <si>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</si>
  <si>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</si>
  <si>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</si>
  <si>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</si>
  <si>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</si>
  <si>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</si>
  <si>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</si>
  <si>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</si>
  <si>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</si>
  <si>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</si>
  <si>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</si>
  <si>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</si>
  <si>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</si>
  <si>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</si>
  <si>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</si>
  <si>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</si>
  <si>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</si>
  <si>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</si>
  <si>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</si>
  <si>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</si>
  <si>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</si>
  <si>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</si>
  <si>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</si>
  <si>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</si>
  <si>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</si>
  <si>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</si>
  <si>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</si>
  <si>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</si>
  <si>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</si>
  <si>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</si>
  <si>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</si>
  <si>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</si>
  <si>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</si>
  <si>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</si>
  <si>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</si>
  <si>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</si>
  <si>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</si>
  <si>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</si>
  <si>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</si>
  <si>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</si>
  <si>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</si>
  <si>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</si>
  <si>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</si>
  <si>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</si>
  <si>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</si>
  <si>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</si>
  <si>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</si>
  <si>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</si>
  <si>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</si>
  <si>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</si>
  <si>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</si>
  <si>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</si>
  <si>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</si>
  <si>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</si>
  <si>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</si>
  <si>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</si>
  <si>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</si>
  <si>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</si>
  <si>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</si>
  <si>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</si>
  <si>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</si>
  <si>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</si>
  <si>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</si>
  <si>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</si>
  <si>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</si>
  <si>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</si>
  <si>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</si>
  <si>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</si>
  <si>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</si>
  <si>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</si>
  <si>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</si>
  <si>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</si>
  <si>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</si>
  <si>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</si>
  <si>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</si>
  <si>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</si>
  <si>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</si>
  <si>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</si>
  <si>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</si>
  <si>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</si>
  <si>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</si>
  <si>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</si>
  <si>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</si>
  <si>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</si>
  <si>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</si>
  <si>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</si>
  <si>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</si>
  <si>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</si>
  <si>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</si>
  <si>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</si>
  <si>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</si>
  <si>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</si>
  <si>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</si>
  <si>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</si>
  <si>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</si>
  <si>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</si>
  <si>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</si>
  <si>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</si>
  <si>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</si>
  <si>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</si>
  <si>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</si>
  <si>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</si>
  <si>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</si>
  <si>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</si>
  <si>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</si>
  <si>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</si>
  <si>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</si>
  <si>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</si>
  <si>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</si>
  <si>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</si>
  <si>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</si>
  <si>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</si>
  <si>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</si>
  <si>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</si>
  <si>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</si>
  <si>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</si>
  <si>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</si>
  <si>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</si>
  <si>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</si>
  <si>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</si>
  <si>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</si>
  <si>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</si>
  <si>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</si>
  <si>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</si>
  <si>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</si>
  <si>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</si>
  <si>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</si>
  <si>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</si>
  <si>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</si>
  <si>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</si>
  <si>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</si>
  <si>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</si>
  <si>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</si>
  <si>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</si>
  <si>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</si>
  <si>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</si>
  <si>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</si>
  <si>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</si>
  <si>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</si>
  <si>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</si>
  <si>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</si>
  <si>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</si>
  <si>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</si>
  <si>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</si>
  <si>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</si>
  <si>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</si>
  <si>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</si>
  <si>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</si>
  <si>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</si>
  <si>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</si>
  <si>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</si>
  <si>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</si>
  <si>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</si>
  <si>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</si>
  <si>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</si>
  <si>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</si>
  <si>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</si>
  <si>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</si>
  <si>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</si>
  <si>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</si>
  <si>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</si>
  <si>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</si>
  <si>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</si>
  <si>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</si>
  <si>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</si>
  <si>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</si>
  <si>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</si>
  <si>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</si>
  <si>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</si>
  <si>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</si>
  <si>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</si>
  <si>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</si>
  <si>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</si>
  <si>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</si>
  <si>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</si>
  <si>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</si>
  <si>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</si>
  <si>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</si>
  <si>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</si>
  <si>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</si>
  <si>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</si>
  <si>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</si>
  <si>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</si>
  <si>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</si>
  <si>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</si>
  <si>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</si>
  <si>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</si>
  <si>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</si>
  <si>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</si>
  <si>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</si>
  <si>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</si>
  <si>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</si>
  <si>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</si>
  <si>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</si>
  <si>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</si>
  <si>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</si>
  <si>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</si>
  <si>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</si>
  <si>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</si>
  <si>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</si>
  <si>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</si>
  <si>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</si>
  <si>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</si>
  <si>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</si>
  <si>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</si>
  <si>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</si>
  <si>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</si>
  <si>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</si>
  <si>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</si>
  <si>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</si>
  <si>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</si>
  <si>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</si>
  <si>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</si>
  <si>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</si>
  <si>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</si>
  <si>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</si>
  <si>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</si>
  <si>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</si>
  <si>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</si>
  <si>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</si>
  <si>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</si>
  <si>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</si>
  <si>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</si>
  <si>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</si>
  <si>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</si>
  <si>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</si>
  <si>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</si>
  <si>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</si>
  <si>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</si>
  <si>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</si>
  <si>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</si>
  <si>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</si>
  <si>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</si>
  <si>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</si>
  <si>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</si>
  <si>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</si>
  <si>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</si>
  <si>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</si>
  <si>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</si>
  <si>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</si>
  <si>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</si>
  <si>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</si>
  <si>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</si>
  <si>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</si>
  <si>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</si>
  <si>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</si>
  <si>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</si>
  <si>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</si>
  <si>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</si>
  <si>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</si>
  <si>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</si>
  <si>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</si>
  <si>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</si>
  <si>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</si>
  <si>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</si>
  <si>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</si>
  <si>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</si>
  <si>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</si>
  <si>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</si>
  <si>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</si>
  <si>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</si>
  <si>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</si>
  <si>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</si>
  <si>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</si>
  <si>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</si>
  <si>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</si>
  <si>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</si>
  <si>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</si>
  <si>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</si>
  <si>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</si>
  <si>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</si>
  <si>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</si>
  <si>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</si>
  <si>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</si>
  <si>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</si>
  <si>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</si>
  <si>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</si>
  <si>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</si>
  <si>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</si>
  <si>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</si>
  <si>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</si>
  <si>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</si>
  <si>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</si>
  <si>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</si>
  <si>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</si>
  <si>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</si>
  <si>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</si>
  <si>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</si>
  <si>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</si>
  <si>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</si>
  <si>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</si>
  <si>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</si>
  <si>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</si>
  <si>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</si>
  <si>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</si>
  <si>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</si>
  <si>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</si>
  <si>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</si>
  <si>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</si>
  <si>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</si>
  <si>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</si>
  <si>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</si>
  <si>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</si>
  <si>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</si>
  <si>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</si>
  <si>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</si>
  <si>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</si>
  <si>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</si>
  <si>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</si>
  <si>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</si>
  <si>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</si>
  <si>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</si>
  <si>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</si>
  <si>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</si>
  <si>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</si>
  <si>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</si>
  <si>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</si>
  <si>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</si>
  <si>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</si>
  <si>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</si>
  <si>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</si>
  <si>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</si>
  <si>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</si>
  <si>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</si>
  <si>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</si>
  <si>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</si>
  <si>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</si>
  <si>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</si>
  <si>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</si>
  <si>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</si>
  <si>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</si>
  <si>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</si>
  <si>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</si>
  <si>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</si>
  <si>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</si>
  <si>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</si>
  <si>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</si>
  <si>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</si>
  <si>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</si>
  <si>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</si>
  <si>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</si>
  <si>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</si>
  <si>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</si>
  <si>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</si>
  <si>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</si>
  <si>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</si>
  <si>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</si>
  <si>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</si>
  <si>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</si>
  <si>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</si>
  <si>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</si>
  <si>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</si>
  <si>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</si>
  <si>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</si>
  <si>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</si>
  <si>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</si>
  <si>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</si>
  <si>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</si>
  <si>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</si>
  <si>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</si>
  <si>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</si>
  <si>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</si>
  <si>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</si>
  <si>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</si>
  <si>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</si>
  <si>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</si>
  <si>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</si>
  <si>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</si>
  <si>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</si>
  <si>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</si>
  <si>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</si>
  <si>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</si>
  <si>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</si>
  <si>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</si>
  <si>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</si>
  <si>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</si>
  <si>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</si>
  <si>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</si>
  <si>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</si>
  <si>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</si>
  <si>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</si>
  <si>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</si>
  <si>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</si>
  <si>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</si>
  <si>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</si>
  <si>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</si>
  <si>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</si>
  <si>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</si>
  <si>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</si>
  <si>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</si>
  <si>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</si>
  <si>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</si>
  <si>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</si>
  <si>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</si>
  <si>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</si>
  <si>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</si>
  <si>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</si>
  <si>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</si>
  <si>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</si>
  <si>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</si>
  <si>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</si>
  <si>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</si>
  <si>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</si>
  <si>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</si>
  <si>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</si>
  <si>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</si>
  <si>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</si>
  <si>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</si>
  <si>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</si>
  <si>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</si>
  <si>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</si>
  <si>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</si>
  <si>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</si>
  <si>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</si>
  <si>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</si>
  <si>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</si>
  <si>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</si>
  <si>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</si>
  <si>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</si>
  <si>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</si>
  <si>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</si>
  <si>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</si>
  <si>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</si>
  <si>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</si>
  <si>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</si>
  <si>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</si>
  <si>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</si>
  <si>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</si>
  <si>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</si>
  <si>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</si>
  <si>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</si>
  <si>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</si>
  <si>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</si>
  <si>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</si>
  <si>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</si>
  <si>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</si>
  <si>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</si>
  <si>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</si>
  <si>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</si>
  <si>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</si>
  <si>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</si>
  <si>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</si>
  <si>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</si>
  <si>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</si>
  <si>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</si>
  <si>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</si>
  <si>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</si>
  <si>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</si>
  <si>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</si>
  <si>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</si>
  <si>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</si>
  <si>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</si>
  <si>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</si>
  <si>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</si>
  <si>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</si>
  <si>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</si>
  <si>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</si>
  <si>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</si>
  <si>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</si>
  <si>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</si>
  <si>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</si>
  <si>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</si>
  <si>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</si>
  <si>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</si>
  <si>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</si>
  <si>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</si>
  <si>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</si>
  <si>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</si>
  <si>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</si>
  <si>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</si>
  <si>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</si>
  <si>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</si>
  <si>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</si>
  <si>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</si>
  <si>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</si>
  <si>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</si>
  <si>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</si>
  <si>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</si>
  <si>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</si>
  <si>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</si>
  <si>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</si>
  <si>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</si>
  <si>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</si>
  <si>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</si>
  <si>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</si>
  <si>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</si>
  <si>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</si>
  <si>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</si>
  <si>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</si>
  <si>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</si>
  <si>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</si>
  <si>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</si>
  <si>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</si>
  <si>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</si>
  <si>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</si>
  <si>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</si>
  <si>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</si>
  <si>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</si>
  <si>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</si>
  <si>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</si>
  <si>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</si>
  <si>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</si>
  <si>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</si>
  <si>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</si>
  <si>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</si>
  <si>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</si>
  <si>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</si>
  <si>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</si>
  <si>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</si>
  <si>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</si>
  <si>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</si>
  <si>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</si>
  <si>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</si>
  <si>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</si>
  <si>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</si>
  <si>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</si>
  <si>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</si>
  <si>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</si>
  <si>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</si>
  <si>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</si>
  <si>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</si>
  <si>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</si>
  <si>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</si>
  <si>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</si>
  <si>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</si>
  <si>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</si>
  <si>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</si>
  <si>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</si>
  <si>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</si>
  <si>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</si>
  <si>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</si>
  <si>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</si>
  <si>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</si>
  <si>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</si>
  <si>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</si>
  <si>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</si>
  <si>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</si>
  <si>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</si>
  <si>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</si>
  <si>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</si>
  <si>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</si>
  <si>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</si>
  <si>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</si>
  <si>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</si>
  <si>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</si>
  <si>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</si>
  <si>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</si>
  <si>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</si>
  <si>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</si>
  <si>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</si>
  <si>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</si>
  <si>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</si>
  <si>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</si>
  <si>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</si>
  <si>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</si>
  <si>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</si>
  <si>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</si>
  <si>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</si>
  <si>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</si>
  <si>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</si>
  <si>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</si>
  <si>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</si>
  <si>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</si>
  <si>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</si>
  <si>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</si>
  <si>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</si>
  <si>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</si>
  <si>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</si>
  <si>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</si>
  <si>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</si>
  <si>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</si>
  <si>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</si>
  <si>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</si>
  <si>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</si>
  <si>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</si>
  <si>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</si>
  <si>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</si>
  <si>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</si>
  <si>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</si>
  <si>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</si>
  <si>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</si>
  <si>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</si>
  <si>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</si>
  <si>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</si>
  <si>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</si>
  <si>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</si>
  <si>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</si>
  <si>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</si>
  <si>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</si>
  <si>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</si>
  <si>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</si>
  <si>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</si>
  <si>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</si>
  <si>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</si>
  <si>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</si>
  <si>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</si>
  <si>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</si>
  <si>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</si>
  <si>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</si>
  <si>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</si>
  <si>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</si>
  <si>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</si>
  <si>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</si>
  <si>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</si>
  <si>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</si>
  <si>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</si>
  <si>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</si>
  <si>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</si>
  <si>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</si>
  <si>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</si>
  <si>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</si>
  <si>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</si>
  <si>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</si>
  <si>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</si>
  <si>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</si>
  <si>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</si>
  <si>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</si>
  <si>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</si>
  <si>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</si>
  <si>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</si>
  <si>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</si>
  <si>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</si>
  <si>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</si>
  <si>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</si>
  <si>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</si>
  <si>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</si>
  <si>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</si>
  <si>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</si>
  <si>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</si>
  <si>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</si>
  <si>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</si>
  <si>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</si>
  <si>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</si>
  <si>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</si>
  <si>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</si>
  <si>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</si>
  <si>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</si>
  <si>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</si>
  <si>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</si>
  <si>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</si>
  <si>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</si>
  <si>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</si>
  <si>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</si>
  <si>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</si>
  <si>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</si>
  <si>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</si>
  <si>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</si>
  <si>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</si>
  <si>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</si>
  <si>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</si>
  <si>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</si>
  <si>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</si>
  <si>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</si>
  <si>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</si>
  <si>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</si>
  <si>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</si>
  <si>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</si>
  <si>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</si>
  <si>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</si>
  <si>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</si>
  <si>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</si>
  <si>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</si>
  <si>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</si>
  <si>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</si>
  <si>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</si>
  <si>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</si>
  <si>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</si>
  <si>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</si>
  <si>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</si>
  <si>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</si>
  <si>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</si>
  <si>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</si>
  <si>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</si>
  <si>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</si>
  <si>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</si>
  <si>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</si>
  <si>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</si>
  <si>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</si>
  <si>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</si>
  <si>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</si>
  <si>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</si>
  <si>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</si>
  <si>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</si>
  <si>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</si>
  <si>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</si>
  <si>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</si>
  <si>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</si>
  <si>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</si>
  <si>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</si>
  <si>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</si>
  <si>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</si>
  <si>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</si>
  <si>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</si>
  <si>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</si>
  <si>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</si>
  <si>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</si>
  <si>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</si>
  <si>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</si>
  <si>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</si>
  <si>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</si>
  <si>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</si>
  <si>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</si>
  <si>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</si>
  <si>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</si>
  <si>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</si>
  <si>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</si>
  <si>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</si>
  <si>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</si>
  <si>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</si>
  <si>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</si>
  <si>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</si>
  <si>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</si>
  <si>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</si>
  <si>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</si>
  <si>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</si>
  <si>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</si>
  <si>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</si>
  <si>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</si>
  <si>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</si>
  <si>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</si>
  <si>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</si>
  <si>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</si>
  <si>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</si>
  <si>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</si>
  <si>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</si>
  <si>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</si>
  <si>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</si>
  <si>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</si>
  <si>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</si>
  <si>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</si>
  <si>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</si>
  <si>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</si>
  <si>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</si>
  <si>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</si>
  <si>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</si>
  <si>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</si>
  <si>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</si>
  <si>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</si>
  <si>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</si>
  <si>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</si>
  <si>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</si>
  <si>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</si>
  <si>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</si>
  <si>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</si>
  <si>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</si>
  <si>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</si>
  <si>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</si>
  <si>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</si>
  <si>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</si>
  <si>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</si>
  <si>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</si>
  <si>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</si>
  <si>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</si>
  <si>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</si>
  <si>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</si>
  <si>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</si>
  <si>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</si>
  <si>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</si>
  <si>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</si>
  <si>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</si>
  <si>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</si>
  <si>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</si>
  <si>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</si>
  <si>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</si>
  <si>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</si>
  <si>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</si>
  <si>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</si>
  <si>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</si>
  <si>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</si>
  <si>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</si>
  <si>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</si>
  <si>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</si>
  <si>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</si>
  <si>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</si>
  <si>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</si>
  <si>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</si>
  <si>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</si>
  <si>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</si>
  <si>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</si>
  <si>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</si>
  <si>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</si>
  <si>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</si>
  <si>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</si>
  <si>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</si>
  <si>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</si>
  <si>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</si>
  <si>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</si>
  <si>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</si>
  <si>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</si>
  <si>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</si>
  <si>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</si>
  <si>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</si>
  <si>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</si>
  <si>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</si>
  <si>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</si>
  <si>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</si>
  <si>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</si>
  <si>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</si>
  <si>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</si>
  <si>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</si>
  <si>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</si>
  <si>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</si>
  <si>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</si>
  <si>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</si>
  <si>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</si>
  <si>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</si>
  <si>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</si>
  <si>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</si>
  <si>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</si>
  <si>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</si>
  <si>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</si>
  <si>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</si>
  <si>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</si>
  <si>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</si>
  <si>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</si>
  <si>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</si>
  <si>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</si>
  <si>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</si>
  <si>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</si>
  <si>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</si>
  <si>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</si>
  <si>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</si>
  <si>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</si>
  <si>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</si>
  <si>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</si>
  <si>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</si>
  <si>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</si>
  <si>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</si>
  <si>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</si>
  <si>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</si>
  <si>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</si>
  <si>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</si>
  <si>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</si>
  <si>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</si>
  <si>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</si>
  <si>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</si>
  <si>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</si>
  <si>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</si>
  <si>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</si>
  <si>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</si>
  <si>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</si>
  <si>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</si>
  <si>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</si>
  <si>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</si>
  <si>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</si>
  <si>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</si>
  <si>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</si>
  <si>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</si>
  <si>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</si>
  <si>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</si>
  <si>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</si>
  <si>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</si>
  <si>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</si>
  <si>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</si>
  <si>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</si>
  <si>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</si>
  <si>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</si>
  <si>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</si>
  <si>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</si>
  <si>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</si>
  <si>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</si>
  <si>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</si>
  <si>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</si>
  <si>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</si>
  <si>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</si>
  <si>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</si>
  <si>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</si>
  <si>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</si>
  <si>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</si>
  <si>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</si>
  <si>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</si>
  <si>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</si>
  <si>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</si>
  <si>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</si>
  <si>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</si>
  <si>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</si>
  <si>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</si>
  <si>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</si>
  <si>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</si>
  <si>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</si>
  <si>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</si>
  <si>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</si>
  <si>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</si>
  <si>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</si>
  <si>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</si>
  <si>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</si>
  <si>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</si>
  <si>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</si>
  <si>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</si>
  <si>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</si>
  <si>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</si>
  <si>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</si>
  <si>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</si>
  <si>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</si>
  <si>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</si>
  <si>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</si>
  <si>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</si>
  <si>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</si>
  <si>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</si>
  <si>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</si>
  <si>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</si>
  <si>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</si>
  <si>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</si>
  <si>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</si>
  <si>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</si>
  <si>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</si>
  <si>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</si>
  <si>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</si>
  <si>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</si>
  <si>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</si>
  <si>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</si>
  <si>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</si>
  <si>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</si>
  <si>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</si>
  <si>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</si>
  <si>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</si>
  <si>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</si>
  <si>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</si>
  <si>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</si>
  <si>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</si>
  <si>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</si>
  <si>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</si>
  <si>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</si>
  <si>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</si>
  <si>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</si>
  <si>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</si>
  <si>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</si>
  <si>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</si>
  <si>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</si>
  <si>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</si>
  <si>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</si>
  <si>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</si>
  <si>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</si>
  <si>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</si>
  <si>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</si>
  <si>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</si>
  <si>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</si>
  <si>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</si>
  <si>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</si>
  <si>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</si>
  <si>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</si>
  <si>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</si>
  <si>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</si>
  <si>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</si>
  <si>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</si>
  <si>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</si>
  <si>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</si>
  <si>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</si>
  <si>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</si>
  <si>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</si>
  <si>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</si>
  <si>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</si>
  <si>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</si>
  <si>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</si>
  <si>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</si>
  <si>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</si>
  <si>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</si>
  <si>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</si>
  <si>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</si>
  <si>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</si>
  <si>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</si>
  <si>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</si>
  <si>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</si>
  <si>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</si>
  <si>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</si>
  <si>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</si>
  <si>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</si>
  <si>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</si>
  <si>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</si>
  <si>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</si>
  <si>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</si>
  <si>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</si>
  <si>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</si>
  <si>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</si>
  <si>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</si>
  <si>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</si>
  <si>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</si>
  <si>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</si>
  <si>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</si>
  <si>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</si>
  <si>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</si>
  <si>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</si>
  <si>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</si>
  <si>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</si>
  <si>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</si>
  <si>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</si>
  <si>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</si>
  <si>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</si>
  <si>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</si>
  <si>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</si>
  <si>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</si>
  <si>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</si>
  <si>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</si>
  <si>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</si>
  <si>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</si>
  <si>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</si>
  <si>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</si>
  <si>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</si>
  <si>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</si>
  <si>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</si>
  <si>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</si>
  <si>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</si>
  <si>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</si>
  <si>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</si>
  <si>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</si>
  <si>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</si>
  <si>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</si>
  <si>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</si>
  <si>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</si>
  <si>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</si>
  <si>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</si>
  <si>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</si>
  <si>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</si>
  <si>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</si>
  <si>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</si>
  <si>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</si>
  <si>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</si>
  <si>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</si>
  <si>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</si>
  <si>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</si>
  <si>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</si>
  <si>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</si>
  <si>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</si>
  <si>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</si>
  <si>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</si>
  <si>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</si>
  <si>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</si>
  <si>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</si>
  <si>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</si>
  <si>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</si>
  <si>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</si>
  <si>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</si>
  <si>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</si>
  <si>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</si>
  <si>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</si>
  <si>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</si>
  <si>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</si>
  <si>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</si>
  <si>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</si>
  <si>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</si>
  <si>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</si>
  <si>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</si>
  <si>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</si>
  <si>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</si>
  <si>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</si>
  <si>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</si>
  <si>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</si>
  <si>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</si>
  <si>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</si>
  <si>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</si>
  <si>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</si>
  <si>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</si>
  <si>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</si>
  <si>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</si>
  <si>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</si>
  <si>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</si>
  <si>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</si>
  <si>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</si>
  <si>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</si>
  <si>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</si>
  <si>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</si>
  <si>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</si>
  <si>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</si>
  <si>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</si>
  <si>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</si>
  <si>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</si>
  <si>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</si>
  <si>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</si>
  <si>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</si>
  <si>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</si>
  <si>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</si>
  <si>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</si>
  <si>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</si>
  <si>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</si>
  <si>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</si>
  <si>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</si>
  <si>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</si>
  <si>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</si>
  <si>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</si>
  <si>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</si>
  <si>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</si>
  <si>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</si>
  <si>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</si>
  <si>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</si>
  <si>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</si>
  <si>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</si>
  <si>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</si>
  <si>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</si>
  <si>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</si>
  <si>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</si>
  <si>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</si>
  <si>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</si>
  <si>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</si>
  <si>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</si>
  <si>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</si>
  <si>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</si>
  <si>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</si>
  <si>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</si>
  <si>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</si>
  <si>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</si>
  <si>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</si>
  <si>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</si>
  <si>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</si>
  <si>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</si>
  <si>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</si>
  <si>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</si>
  <si>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</si>
  <si>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</si>
  <si>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</si>
  <si>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</si>
  <si>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</si>
  <si>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</si>
  <si>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</si>
  <si>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</si>
  <si>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</si>
  <si>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</si>
  <si>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</si>
  <si>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</si>
  <si>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</si>
  <si>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</si>
  <si>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</si>
  <si>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</si>
  <si>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</si>
  <si>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</si>
  <si>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</si>
  <si>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</si>
  <si>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</si>
  <si>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</si>
  <si>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</si>
  <si>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</si>
  <si>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</si>
  <si>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</si>
  <si>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</si>
  <si>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</si>
  <si>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</si>
  <si>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</si>
  <si>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</si>
  <si>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</si>
  <si>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</si>
  <si>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</si>
  <si>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</si>
  <si>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</si>
  <si>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</si>
  <si>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</si>
  <si>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</si>
  <si>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</si>
  <si>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</si>
  <si>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</si>
  <si>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</si>
  <si>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</si>
  <si>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</si>
  <si>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</si>
  <si>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</si>
  <si>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</si>
  <si>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</si>
  <si>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</si>
  <si>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</si>
  <si>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</si>
  <si>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</si>
  <si>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</si>
  <si>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</si>
  <si>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</si>
  <si>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</si>
  <si>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</si>
  <si>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</si>
  <si>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</si>
  <si>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</si>
  <si>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</si>
  <si>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</si>
  <si>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</si>
  <si>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</si>
  <si>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</si>
  <si>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</si>
  <si>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</si>
  <si>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</si>
  <si>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</si>
  <si>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</si>
  <si>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</si>
  <si>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</si>
  <si>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</si>
  <si>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</si>
  <si>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</si>
  <si>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</si>
  <si>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</si>
  <si>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</si>
  <si>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</si>
  <si>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</si>
  <si>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</si>
  <si>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</si>
  <si>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</si>
  <si>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</si>
  <si>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</si>
  <si>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</si>
  <si>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</si>
  <si>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</si>
  <si>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</si>
  <si>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</si>
  <si>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</si>
  <si>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</si>
  <si>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</si>
  <si>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</si>
  <si>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</si>
  <si>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</si>
  <si>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</si>
  <si>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</si>
  <si>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</si>
  <si>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</si>
  <si>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</si>
  <si>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</si>
  <si>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</si>
  <si>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</si>
  <si>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</si>
  <si>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</si>
  <si>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</si>
  <si>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</si>
  <si>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</si>
  <si>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</si>
  <si>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</si>
  <si>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</si>
  <si>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</si>
  <si>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</si>
  <si>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</si>
  <si>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</si>
  <si>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</si>
  <si>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</si>
  <si>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</si>
  <si>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</si>
  <si>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</si>
  <si>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</si>
  <si>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</si>
  <si>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</si>
  <si>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</si>
  <si>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</si>
  <si>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</si>
  <si>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</si>
  <si>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</si>
  <si>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</si>
  <si>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</si>
  <si>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</si>
  <si>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</si>
  <si>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</si>
  <si>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</si>
  <si>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</si>
  <si>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</si>
  <si>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</si>
  <si>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</si>
  <si>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</si>
  <si>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</si>
  <si>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</si>
  <si>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</si>
  <si>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</si>
  <si>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</si>
  <si>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</si>
  <si>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</si>
  <si>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</si>
  <si>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</si>
  <si>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</si>
  <si>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</si>
  <si>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</si>
  <si>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</si>
  <si>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</si>
  <si>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</si>
  <si>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</si>
  <si>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</si>
  <si>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</si>
  <si>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</si>
  <si>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</si>
  <si>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</si>
  <si>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</si>
  <si>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</si>
  <si>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</si>
  <si>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</si>
  <si>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</si>
  <si>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</si>
  <si>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</si>
  <si>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</si>
  <si>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</si>
  <si>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</si>
  <si>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</si>
  <si>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</si>
  <si>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</si>
  <si>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</si>
  <si>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</si>
  <si>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</si>
  <si>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</si>
  <si>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</si>
  <si>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</si>
  <si>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</si>
  <si>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</si>
  <si>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</si>
  <si>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</si>
  <si>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</si>
  <si>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</si>
  <si>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</si>
  <si>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</si>
  <si>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</si>
  <si>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</si>
  <si>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</si>
  <si>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</si>
  <si>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</si>
  <si>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</si>
  <si>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</si>
  <si>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</si>
  <si>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</si>
  <si>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</si>
  <si>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</si>
  <si>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</si>
  <si>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</si>
  <si>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</si>
  <si>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</si>
  <si>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</si>
  <si>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</si>
  <si>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</si>
  <si>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</si>
  <si>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</si>
  <si>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</si>
  <si>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</si>
  <si>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</si>
  <si>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</si>
  <si>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</si>
  <si>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</si>
  <si>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</si>
  <si>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</si>
  <si>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</si>
  <si>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</si>
  <si>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</si>
  <si>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</si>
  <si>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</si>
  <si>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</si>
  <si>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</si>
  <si>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</si>
  <si>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</si>
  <si>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</si>
  <si>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</si>
  <si>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</si>
  <si>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</si>
  <si>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</si>
  <si>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</si>
  <si>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</si>
  <si>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</si>
  <si>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</si>
  <si>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</si>
  <si>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</si>
  <si>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</si>
  <si>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</si>
  <si>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</si>
  <si>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</si>
  <si>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</si>
  <si>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</si>
  <si>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</si>
  <si>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</si>
  <si>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</si>
  <si>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</si>
  <si>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</si>
  <si>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</si>
  <si>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</si>
  <si>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</si>
  <si>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</si>
  <si>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</si>
  <si>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</si>
  <si>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</si>
  <si>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</si>
  <si>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</si>
  <si>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</si>
  <si>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</si>
  <si>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</si>
  <si>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</si>
  <si>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</si>
  <si>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</si>
  <si>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</si>
  <si>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</si>
  <si>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</si>
  <si>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</si>
  <si>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</si>
  <si>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</si>
  <si>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</si>
  <si>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</si>
  <si>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</si>
  <si>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</si>
  <si>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</si>
  <si>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</si>
  <si>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</si>
  <si>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</si>
  <si>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</si>
  <si>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</si>
  <si>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</si>
  <si>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</si>
  <si>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</si>
  <si>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</si>
  <si>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</si>
  <si>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</si>
  <si>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</si>
  <si>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</si>
  <si>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</si>
  <si>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</si>
  <si>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</si>
  <si>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</si>
  <si>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</si>
  <si>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</si>
  <si>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</si>
  <si>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</si>
  <si>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</si>
  <si>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</si>
  <si>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</si>
  <si>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</si>
  <si>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</si>
  <si>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</si>
  <si>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</si>
  <si>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</si>
  <si>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</si>
  <si>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</si>
  <si>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</si>
  <si>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</si>
  <si>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</si>
  <si>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</si>
  <si>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</si>
  <si>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</si>
  <si>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</si>
  <si>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</si>
  <si>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</si>
  <si>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</si>
  <si>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</si>
  <si>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</si>
  <si>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</si>
  <si>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</si>
  <si>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</si>
  <si>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</si>
  <si>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</si>
  <si>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</si>
  <si>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</si>
  <si>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</si>
  <si>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</si>
  <si>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</si>
  <si>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</si>
  <si>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</si>
  <si>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</si>
  <si>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</si>
  <si>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</si>
  <si>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</si>
  <si>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</si>
  <si>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</si>
  <si>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</si>
  <si>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</si>
  <si>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</si>
  <si>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</si>
  <si>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</si>
  <si>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</si>
  <si>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</si>
  <si>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</si>
  <si>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</si>
  <si>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</si>
  <si>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</si>
  <si>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</si>
  <si>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</si>
  <si>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</si>
  <si>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</si>
  <si>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</si>
  <si>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</si>
  <si>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</si>
  <si>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</si>
  <si>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</si>
  <si>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</si>
  <si>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</si>
  <si>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</si>
  <si>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</si>
  <si>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</si>
  <si>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</si>
  <si>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</si>
  <si>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</si>
  <si>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</si>
  <si>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</si>
  <si>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</si>
  <si>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</si>
  <si>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</si>
  <si>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</si>
  <si>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</si>
  <si>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</si>
  <si>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</si>
  <si>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</si>
  <si>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</si>
  <si>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</si>
  <si>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</si>
  <si>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</si>
  <si>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</si>
  <si>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</si>
  <si>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</si>
  <si>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</si>
  <si>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</si>
  <si>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</si>
  <si>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</si>
  <si>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</si>
  <si>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</si>
  <si>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</si>
  <si>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</si>
  <si>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</si>
  <si>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</si>
  <si>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</si>
  <si>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</si>
  <si>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</si>
  <si>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</si>
  <si>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</si>
  <si>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</si>
  <si>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</si>
  <si>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</si>
  <si>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</si>
  <si>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</si>
  <si>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</si>
  <si>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</si>
  <si>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</si>
  <si>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</si>
  <si>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</si>
  <si>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</si>
  <si>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</si>
  <si>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</si>
  <si>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</si>
  <si>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</si>
  <si>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</si>
  <si>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</si>
  <si>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</si>
  <si>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</si>
  <si>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</si>
  <si>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</si>
  <si>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</si>
  <si>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</si>
  <si>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</si>
  <si>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</si>
  <si>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</si>
  <si>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</si>
  <si>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</si>
  <si>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</si>
  <si>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</si>
  <si>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</si>
  <si>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</si>
  <si>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</si>
  <si>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</si>
  <si>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</si>
  <si>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</si>
  <si>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</si>
  <si>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</si>
  <si>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</si>
  <si>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</si>
  <si>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</si>
  <si>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</si>
  <si>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</si>
  <si>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</si>
  <si>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</si>
  <si>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</si>
  <si>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</si>
  <si>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</si>
  <si>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</si>
  <si>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</si>
  <si>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</si>
  <si>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</si>
  <si>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</si>
  <si>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</si>
  <si>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</si>
  <si>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</si>
  <si>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</si>
  <si>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</si>
  <si>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</si>
  <si>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</si>
  <si>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</si>
  <si>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</si>
  <si>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</si>
  <si>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</si>
  <si>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</si>
  <si>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</si>
  <si>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</si>
  <si>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</si>
  <si>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</si>
  <si>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</si>
  <si>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</si>
  <si>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</si>
  <si>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</si>
  <si>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</si>
  <si>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</si>
  <si>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</si>
  <si>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</si>
  <si>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</si>
  <si>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</si>
  <si>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</si>
  <si>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</si>
  <si>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</si>
  <si>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</si>
  <si>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</si>
  <si>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</si>
  <si>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</si>
  <si>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</si>
  <si>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</si>
  <si>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</si>
  <si>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</si>
  <si>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</si>
  <si>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</si>
  <si>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</si>
  <si>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</si>
  <si>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</si>
  <si>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</si>
  <si>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</si>
  <si>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</si>
  <si>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</si>
  <si>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</si>
  <si>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</si>
  <si>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</si>
  <si>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</si>
  <si>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</si>
  <si>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</si>
  <si>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</si>
  <si>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</si>
  <si>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</si>
  <si>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</si>
  <si>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</si>
  <si>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</si>
  <si>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</si>
  <si>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</si>
  <si>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</si>
  <si>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</si>
  <si>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</si>
  <si>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</si>
  <si>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</si>
  <si>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</si>
  <si>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</si>
  <si>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</si>
  <si>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</si>
  <si>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</si>
  <si>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</si>
  <si>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</si>
  <si>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</si>
  <si>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</si>
  <si>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</si>
  <si>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</si>
  <si>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</si>
  <si>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</si>
  <si>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</si>
  <si>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</si>
  <si>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</si>
  <si>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</si>
  <si>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</si>
  <si>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</si>
  <si>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</si>
  <si>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</si>
  <si>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</si>
  <si>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</si>
  <si>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</si>
  <si>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</si>
  <si>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</si>
  <si>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</si>
  <si>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</si>
  <si>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</si>
  <si>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</si>
  <si>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</si>
  <si>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</si>
  <si>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</si>
  <si>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</si>
  <si>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</si>
  <si>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</si>
  <si>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</si>
  <si>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</si>
  <si>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</si>
  <si>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</si>
  <si>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</si>
  <si>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</si>
  <si>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</si>
  <si>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</si>
  <si>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</si>
  <si>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</si>
  <si>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</si>
  <si>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</si>
  <si>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</si>
  <si>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</si>
  <si>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</si>
  <si>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</si>
  <si>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</si>
  <si>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</si>
  <si>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</si>
  <si>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</si>
  <si>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</si>
  <si>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</si>
  <si>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</si>
  <si>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</si>
  <si>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</si>
  <si>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</si>
  <si>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</si>
  <si>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</si>
  <si>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</si>
  <si>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</si>
  <si>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</si>
  <si>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</si>
  <si>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</si>
  <si>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</si>
  <si>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</si>
  <si>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</si>
  <si>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</si>
  <si>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</si>
  <si>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</si>
  <si>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</si>
  <si>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</si>
  <si>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</si>
  <si>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</si>
  <si>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</si>
  <si>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</si>
  <si>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</si>
  <si>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</si>
  <si>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</si>
  <si>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</si>
  <si>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</si>
  <si>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</si>
  <si>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</si>
  <si>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</si>
  <si>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</si>
  <si>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</si>
  <si>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</si>
  <si>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</si>
  <si>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</si>
  <si>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</si>
  <si>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</si>
  <si>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</si>
  <si>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</si>
  <si>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</si>
  <si>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</si>
  <si>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</si>
  <si>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</si>
  <si>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</si>
  <si>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</si>
  <si>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</si>
  <si>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</si>
  <si>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</si>
  <si>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</si>
  <si>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</si>
  <si>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</si>
  <si>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</si>
  <si>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</si>
  <si>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</si>
  <si>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</si>
  <si>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</si>
  <si>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</si>
  <si>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</si>
  <si>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</si>
  <si>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</si>
  <si>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</si>
  <si>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</si>
  <si>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</si>
  <si>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</si>
  <si>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</si>
  <si>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</si>
  <si>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</si>
  <si>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</si>
  <si>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</si>
  <si>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</si>
  <si>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</si>
  <si>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</si>
  <si>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</si>
  <si>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</si>
  <si>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</si>
  <si>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</si>
  <si>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</si>
  <si>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</si>
  <si>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</si>
  <si>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</si>
  <si>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</si>
  <si>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</si>
  <si>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</si>
  <si>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</si>
  <si>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</si>
  <si>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</si>
  <si>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</si>
  <si>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</si>
  <si>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</si>
  <si>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</si>
  <si>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</si>
  <si>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</si>
  <si>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</si>
  <si>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</si>
  <si>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</si>
  <si>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</si>
  <si>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</si>
  <si>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</si>
  <si>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</si>
  <si>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</si>
  <si>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</si>
  <si>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</si>
  <si>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</si>
  <si>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</si>
  <si>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</si>
  <si>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</si>
  <si>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</si>
  <si>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</si>
  <si>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</si>
  <si>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</si>
  <si>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</si>
  <si>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</si>
  <si>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</si>
  <si>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</si>
  <si>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</si>
  <si>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</si>
  <si>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</si>
  <si>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</si>
  <si>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</si>
  <si>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</si>
  <si>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</si>
  <si>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</si>
  <si>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</si>
  <si>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</si>
  <si>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</si>
  <si>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</si>
  <si>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</si>
  <si>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</si>
  <si>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</si>
  <si>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</si>
  <si>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</si>
  <si>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</si>
  <si>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</si>
  <si>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</si>
  <si>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</si>
  <si>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</si>
  <si>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</si>
  <si>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</si>
  <si>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</si>
  <si>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</si>
  <si>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</si>
  <si>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</si>
  <si>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</si>
  <si>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</si>
  <si>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</si>
  <si>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</si>
  <si>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</si>
  <si>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</si>
  <si>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</si>
  <si>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</si>
  <si>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</si>
  <si>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</si>
  <si>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</si>
  <si>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</si>
  <si>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</si>
  <si>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</si>
  <si>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</si>
  <si>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</si>
  <si>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</si>
  <si>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</si>
  <si>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</si>
  <si>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</si>
  <si>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</si>
  <si>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</si>
  <si>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</si>
  <si>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</si>
  <si>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</si>
  <si>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</si>
  <si>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</si>
  <si>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</si>
  <si>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</si>
  <si>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</si>
  <si>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</si>
  <si>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</si>
  <si>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</si>
  <si>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</si>
  <si>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</si>
  <si>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</si>
  <si>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</si>
  <si>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</si>
  <si>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</si>
  <si>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</si>
  <si>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</si>
  <si>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</si>
  <si>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</si>
  <si>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</si>
  <si>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</si>
  <si>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</si>
  <si>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</si>
  <si>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</si>
  <si>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</si>
  <si>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</si>
  <si>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</si>
  <si>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</si>
  <si>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</si>
  <si>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</si>
  <si>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</si>
  <si>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</si>
  <si>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</si>
  <si>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</si>
  <si>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</si>
  <si>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</si>
  <si>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</si>
  <si>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</si>
  <si>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</si>
  <si>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</si>
  <si>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</si>
  <si>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</si>
  <si>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</si>
  <si>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</si>
  <si>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</si>
  <si>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</si>
  <si>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</si>
  <si>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</si>
  <si>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</si>
  <si>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</si>
  <si>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</si>
  <si>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</si>
  <si>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</si>
  <si>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</si>
  <si>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</si>
  <si>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</si>
  <si>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</si>
  <si>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</si>
  <si>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</si>
  <si>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</si>
  <si>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</si>
  <si>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</si>
  <si>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</si>
  <si>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</si>
  <si>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</si>
  <si>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</si>
  <si>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</si>
  <si>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</si>
  <si>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</si>
  <si>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</si>
  <si>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</si>
  <si>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</si>
  <si>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</si>
  <si>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</si>
  <si>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</si>
  <si>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</si>
  <si>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</si>
  <si>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</si>
  <si>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</si>
  <si>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</si>
  <si>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</si>
  <si>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</si>
  <si>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</si>
  <si>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</si>
  <si>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</si>
  <si>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</si>
  <si>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</si>
  <si>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</si>
  <si>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</si>
  <si>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</si>
  <si>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</si>
  <si>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</si>
  <si>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</si>
  <si>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</si>
  <si>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</si>
  <si>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</si>
  <si>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</si>
  <si>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</si>
  <si>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</si>
  <si>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</si>
  <si>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</si>
  <si>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</si>
  <si>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</si>
  <si>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</si>
  <si>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</si>
  <si>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</si>
  <si>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</si>
  <si>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</si>
  <si>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</si>
  <si>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</si>
  <si>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</si>
  <si>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</si>
  <si>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</si>
  <si>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</si>
  <si>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</si>
  <si>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</si>
  <si>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</si>
  <si>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</si>
  <si>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</si>
  <si>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</si>
  <si>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</si>
  <si>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</si>
  <si>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</si>
  <si>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</si>
  <si>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</si>
  <si>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</si>
  <si>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</si>
  <si>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</si>
  <si>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</si>
  <si>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</si>
  <si>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</si>
  <si>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</si>
  <si>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</si>
  <si>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</si>
  <si>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</si>
  <si>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</si>
  <si>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</si>
  <si>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</si>
  <si>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</si>
  <si>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</si>
  <si>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</si>
  <si>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</si>
  <si>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</si>
  <si>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</si>
  <si>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</si>
  <si>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</si>
  <si>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</si>
  <si>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</si>
  <si>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</si>
  <si>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</si>
  <si>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</si>
  <si>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</si>
  <si>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</si>
  <si>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</si>
  <si>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</si>
  <si>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</si>
  <si>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</si>
  <si>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</si>
  <si>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</si>
  <si>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</si>
  <si>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</si>
  <si>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</si>
  <si>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</si>
  <si>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</si>
  <si>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</si>
  <si>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</si>
  <si>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</si>
  <si>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</si>
  <si>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</si>
  <si>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</si>
  <si>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</si>
  <si>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</si>
  <si>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</si>
  <si>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</si>
  <si>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</si>
  <si>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</si>
  <si>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</si>
  <si>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</si>
  <si>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</si>
  <si>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</si>
  <si>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</si>
  <si>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</si>
  <si>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</si>
  <si>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</si>
  <si>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</si>
  <si>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</si>
  <si>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</si>
  <si>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</si>
  <si>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</si>
  <si>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</si>
  <si>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</si>
  <si>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</si>
  <si>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</si>
  <si>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</si>
  <si>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</si>
  <si>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</si>
  <si>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</si>
  <si>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</si>
  <si>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</si>
  <si>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</si>
  <si>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</si>
  <si>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</si>
  <si>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</si>
  <si>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</si>
  <si>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</si>
  <si>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</si>
  <si>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</si>
  <si>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</si>
  <si>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</si>
  <si>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</si>
  <si>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</si>
  <si>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</si>
  <si>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</si>
  <si>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</si>
  <si>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</si>
  <si>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</si>
  <si>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</si>
  <si>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</si>
  <si>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</si>
  <si>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</si>
  <si>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</si>
  <si>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</si>
  <si>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</si>
  <si>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</si>
  <si>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</si>
  <si>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</si>
  <si>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</si>
  <si>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</si>
  <si>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</si>
  <si>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</si>
  <si>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</si>
  <si>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</si>
  <si>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</si>
  <si>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</si>
  <si>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</si>
  <si>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</si>
  <si>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</si>
  <si>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</si>
  <si>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</si>
  <si>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</si>
  <si>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</si>
  <si>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</si>
  <si>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</si>
  <si>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</si>
  <si>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</si>
  <si>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</si>
  <si>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</si>
  <si>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</si>
  <si>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</si>
  <si>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</si>
  <si>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</si>
  <si>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</si>
  <si>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</si>
  <si>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</si>
  <si>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</si>
  <si>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</si>
  <si>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</si>
  <si>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</si>
  <si>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</si>
  <si>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</si>
  <si>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</si>
  <si>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</si>
  <si>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</si>
  <si>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</si>
  <si>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</si>
  <si>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</si>
  <si>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</si>
  <si>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</si>
  <si>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</si>
  <si>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</si>
  <si>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</si>
  <si>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</si>
  <si>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</si>
  <si>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</si>
  <si>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</si>
  <si>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</si>
  <si>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</si>
  <si>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</si>
  <si>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</si>
  <si>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</si>
  <si>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</si>
  <si>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</si>
  <si>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</si>
  <si>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</si>
  <si>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</si>
  <si>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</si>
  <si>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</si>
  <si>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</si>
  <si>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</si>
  <si>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</si>
  <si>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</si>
  <si>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</si>
  <si>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</si>
  <si>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</si>
  <si>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</si>
  <si>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</si>
  <si>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</si>
  <si>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</si>
  <si>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</si>
  <si>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</si>
  <si>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</si>
  <si>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</si>
  <si>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</si>
  <si>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</si>
  <si>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</si>
  <si>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</si>
  <si>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</si>
  <si>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</si>
  <si>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</si>
  <si>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</si>
  <si>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</si>
  <si>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</si>
  <si>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</si>
  <si>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</si>
  <si>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</si>
  <si>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</si>
  <si>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</si>
  <si>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</si>
  <si>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</si>
  <si>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</si>
  <si>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</si>
  <si>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</si>
  <si>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</si>
  <si>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</si>
  <si>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</si>
  <si>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</si>
  <si>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</si>
  <si>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</si>
  <si>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</si>
  <si>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</si>
  <si>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</si>
  <si>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</si>
  <si>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</si>
  <si>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</si>
  <si>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</si>
  <si>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</si>
  <si>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</si>
  <si>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</si>
  <si>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</si>
  <si>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</si>
  <si>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</si>
  <si>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</si>
  <si>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</si>
  <si>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</si>
  <si>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</si>
  <si>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</si>
  <si>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</si>
  <si>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</si>
  <si>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</si>
  <si>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</si>
  <si>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</si>
  <si>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</si>
  <si>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</si>
  <si>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</si>
  <si>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</si>
  <si>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</si>
  <si>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</si>
  <si>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</si>
  <si>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</si>
  <si>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</si>
  <si>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</si>
  <si>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</si>
  <si>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</si>
  <si>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</si>
  <si>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</si>
  <si>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</si>
  <si>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</si>
  <si>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</si>
  <si>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</si>
  <si>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</si>
  <si>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</si>
  <si>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</si>
  <si>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</si>
  <si>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</si>
  <si>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</si>
  <si>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</si>
  <si>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</si>
  <si>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</si>
  <si>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</si>
  <si>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</si>
  <si>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</si>
  <si>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</si>
  <si>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</si>
  <si>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</si>
  <si>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</si>
  <si>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</si>
  <si>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</si>
  <si>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</si>
  <si>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</si>
  <si>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</si>
  <si>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</si>
  <si>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</si>
  <si>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</si>
  <si>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</si>
  <si>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</si>
  <si>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</si>
  <si>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</si>
  <si>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</si>
  <si>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</si>
  <si>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</si>
  <si>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</si>
  <si>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</si>
  <si>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</si>
  <si>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</si>
  <si>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</si>
  <si>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</si>
  <si>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</si>
  <si>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</si>
  <si>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</si>
  <si>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</si>
  <si>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</si>
  <si>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</si>
  <si>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</si>
  <si>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</si>
  <si>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</si>
  <si>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</si>
  <si>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</si>
  <si>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</si>
  <si>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</si>
  <si>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</si>
  <si>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</si>
  <si>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</si>
  <si>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</si>
  <si>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</si>
  <si>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</si>
  <si>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</si>
  <si>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</si>
  <si>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</si>
  <si>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</si>
  <si>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</si>
  <si>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</si>
  <si>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</si>
  <si>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</si>
  <si>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</si>
  <si>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</si>
  <si>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</si>
  <si>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</si>
  <si>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</si>
  <si>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</si>
  <si>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</si>
  <si>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</si>
  <si>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</si>
  <si>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</si>
  <si>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</si>
  <si>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</si>
  <si>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</si>
  <si>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</si>
  <si>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</si>
  <si>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</si>
  <si>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</si>
  <si>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</si>
  <si>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</si>
  <si>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</si>
  <si>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</si>
  <si>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</si>
  <si>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</si>
  <si>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</si>
  <si>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</si>
  <si>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</si>
  <si>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</si>
  <si>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</si>
  <si>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</si>
  <si>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</si>
  <si>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</si>
  <si>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</si>
  <si>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</si>
  <si>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</si>
  <si>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</si>
  <si>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</si>
  <si>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</si>
  <si>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</si>
  <si>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</si>
  <si>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</si>
  <si>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</si>
  <si>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</si>
  <si>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</si>
  <si>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</si>
  <si>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</si>
  <si>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</si>
  <si>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</si>
  <si>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</si>
  <si>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</si>
  <si>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</si>
  <si>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</si>
  <si>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</si>
  <si>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</si>
  <si>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</si>
  <si>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</si>
  <si>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</si>
  <si>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</si>
  <si>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</si>
  <si>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</si>
  <si>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</si>
  <si>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</si>
  <si>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</si>
  <si>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</si>
  <si>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</si>
  <si>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</si>
  <si>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</si>
  <si>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</si>
  <si>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</si>
  <si>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</si>
  <si>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</si>
  <si>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</si>
  <si>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</si>
  <si>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</si>
  <si>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</si>
  <si>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</si>
  <si>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</si>
  <si>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</si>
  <si>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</si>
  <si>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</si>
  <si>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</si>
  <si>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</si>
  <si>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</si>
  <si>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</si>
  <si>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</si>
  <si>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</si>
  <si>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</si>
  <si>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</si>
  <si>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</si>
  <si>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</si>
  <si>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</si>
  <si>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</si>
  <si>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</si>
  <si>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</si>
  <si>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</si>
  <si>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</si>
  <si>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</si>
  <si>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</si>
  <si>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</si>
  <si>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</si>
  <si>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</si>
  <si>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</si>
  <si>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</si>
  <si>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</si>
  <si>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</si>
  <si>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</si>
  <si>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</si>
  <si>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</si>
  <si>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</si>
  <si>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</si>
  <si>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</si>
  <si>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</si>
  <si>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</si>
  <si>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</si>
  <si>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</si>
  <si>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</si>
  <si>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</si>
  <si>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</si>
  <si>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</si>
  <si>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</si>
  <si>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</si>
  <si>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</si>
  <si>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</si>
  <si>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</si>
  <si>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</si>
  <si>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</si>
  <si>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</si>
  <si>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</si>
  <si>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</si>
  <si>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</si>
  <si>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</si>
  <si>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</si>
  <si>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</si>
  <si>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</si>
  <si>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</si>
  <si>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</si>
  <si>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</si>
  <si>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</si>
  <si>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</si>
  <si>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</si>
  <si>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</si>
  <si>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</si>
  <si>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</si>
  <si>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</si>
  <si>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</si>
  <si>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</si>
  <si>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</si>
  <si>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</si>
  <si>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</si>
  <si>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</si>
  <si>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</si>
  <si>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</si>
  <si>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</si>
  <si>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</si>
  <si>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</si>
  <si>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</si>
  <si>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</si>
  <si>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</si>
  <si>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</si>
  <si>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</si>
  <si>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</si>
  <si>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</si>
  <si>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</si>
  <si>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</si>
  <si>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</si>
  <si>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</si>
  <si>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</si>
  <si>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</si>
  <si>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</si>
  <si>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</si>
  <si>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</si>
  <si>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</si>
  <si>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</si>
  <si>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</si>
  <si>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</si>
  <si>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</si>
  <si>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</si>
  <si>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</si>
  <si>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</si>
  <si>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</si>
  <si>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</si>
  <si>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</si>
  <si>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</si>
  <si>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</si>
  <si>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</si>
  <si>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</si>
  <si>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</si>
  <si>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</si>
  <si>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</si>
  <si>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</si>
  <si>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</si>
  <si>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</si>
  <si>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</si>
  <si>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</si>
  <si>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</si>
  <si>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</si>
  <si>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</si>
  <si>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</si>
  <si>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</si>
  <si>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</si>
  <si>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</si>
  <si>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</si>
  <si>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</si>
  <si>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</si>
  <si>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</si>
  <si>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</si>
  <si>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</si>
  <si>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</si>
  <si>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</si>
  <si>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</si>
  <si>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</si>
  <si>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</si>
  <si>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</si>
  <si>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</si>
  <si>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</si>
  <si>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</si>
  <si>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</si>
  <si>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</si>
  <si>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</si>
  <si>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</si>
  <si>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</si>
  <si>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</si>
  <si>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</si>
  <si>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</si>
  <si>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</si>
  <si>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</si>
  <si>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</si>
  <si>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</si>
  <si>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</si>
  <si>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</si>
  <si>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</si>
  <si>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</si>
  <si>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</si>
  <si>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</si>
  <si>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</si>
  <si>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</si>
  <si>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</si>
  <si>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</si>
  <si>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</si>
  <si>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</si>
  <si>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</si>
  <si>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</si>
  <si>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</si>
  <si>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</si>
  <si>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</si>
  <si>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</si>
  <si>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</si>
  <si>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</si>
  <si>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</si>
  <si>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</si>
  <si>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</si>
  <si>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</si>
  <si>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</si>
  <si>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</si>
  <si>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</si>
  <si>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</si>
  <si>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</si>
  <si>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</si>
  <si>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</si>
  <si>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</si>
  <si>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</si>
  <si>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</si>
  <si>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</si>
  <si>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</si>
  <si>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</si>
  <si>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</si>
  <si>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</si>
  <si>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</si>
  <si>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</si>
  <si>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</si>
  <si>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</si>
  <si>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</si>
  <si>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</si>
  <si>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</si>
  <si>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</si>
  <si>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</si>
  <si>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</si>
  <si>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</si>
  <si>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</si>
  <si>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</si>
  <si>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</si>
  <si>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</si>
  <si>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</si>
  <si>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</si>
  <si>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</si>
  <si>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</si>
  <si>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</si>
  <si>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</si>
  <si>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</si>
  <si>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</si>
  <si>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</si>
  <si>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</si>
  <si>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</si>
  <si>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</si>
  <si>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</si>
  <si>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</si>
  <si>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</si>
  <si>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</si>
  <si>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</si>
  <si>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</si>
  <si>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</si>
  <si>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</si>
  <si>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</si>
  <si>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</si>
  <si>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</si>
  <si>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</si>
  <si>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</si>
  <si>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</si>
  <si>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</si>
  <si>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</si>
  <si>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</si>
  <si>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</si>
  <si>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</si>
  <si>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</si>
  <si>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</si>
  <si>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</si>
  <si>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</si>
  <si>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</si>
  <si>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</si>
  <si>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</si>
  <si>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</si>
  <si>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</si>
  <si>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</si>
  <si>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</si>
  <si>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</si>
  <si>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</si>
  <si>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</si>
  <si>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</si>
  <si>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</si>
  <si>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</si>
  <si>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</si>
  <si>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</si>
  <si>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</si>
  <si>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</si>
  <si>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</si>
  <si>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</si>
  <si>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</si>
  <si>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</si>
  <si>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</si>
  <si>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</si>
  <si>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</si>
  <si>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</si>
  <si>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</si>
  <si>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</si>
  <si>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</si>
  <si>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</si>
  <si>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</si>
  <si>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</si>
  <si>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</si>
  <si>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</si>
  <si>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</si>
  <si>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</si>
  <si>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</si>
  <si>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</si>
  <si>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</si>
  <si>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</si>
  <si>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</si>
  <si>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</si>
  <si>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</si>
  <si>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</si>
  <si>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</si>
  <si>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</si>
  <si>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</si>
  <si>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</si>
  <si>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</si>
  <si>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</si>
  <si>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</si>
  <si>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</si>
  <si>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</si>
  <si>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</si>
  <si>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</si>
  <si>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</si>
  <si>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</si>
  <si>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</si>
  <si>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</si>
  <si>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</si>
  <si>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</si>
  <si>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</si>
  <si>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</si>
  <si>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</si>
  <si>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</si>
  <si>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</si>
  <si>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</si>
  <si>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</si>
  <si>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</si>
  <si>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</si>
  <si>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</si>
  <si>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</si>
  <si>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</si>
  <si>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</si>
  <si>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</si>
  <si>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</si>
  <si>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</si>
  <si>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</si>
  <si>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</si>
  <si>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</si>
  <si>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</si>
  <si>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</si>
  <si>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</si>
  <si>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</si>
  <si>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</si>
  <si>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</si>
  <si>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</si>
  <si>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</si>
  <si>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</si>
  <si>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</si>
  <si>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</si>
  <si>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</si>
  <si>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</si>
  <si>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</si>
  <si>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</si>
  <si>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</si>
  <si>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</si>
  <si>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</si>
  <si>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</si>
  <si>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</si>
  <si>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</si>
  <si>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</si>
  <si>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</si>
  <si>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</si>
  <si>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</si>
  <si>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</si>
  <si>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</si>
  <si>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</si>
  <si>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</si>
  <si>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</si>
  <si>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</si>
  <si>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</si>
  <si>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</si>
  <si>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</si>
  <si>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</si>
  <si>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</si>
  <si>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</si>
  <si>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</si>
  <si>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</si>
  <si>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</si>
  <si>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</si>
  <si>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</si>
  <si>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</si>
  <si>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</si>
  <si>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</si>
  <si>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</si>
  <si>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</si>
  <si>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</si>
  <si>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</si>
  <si>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</si>
  <si>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</si>
  <si>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</si>
  <si>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</si>
  <si>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</si>
  <si>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</si>
  <si>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</si>
  <si>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</si>
  <si>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</si>
  <si>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</si>
  <si>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</si>
  <si>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</si>
  <si>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</si>
  <si>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</si>
  <si>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</si>
  <si>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</si>
  <si>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</si>
  <si>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</si>
  <si>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</si>
  <si>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</si>
  <si>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</si>
  <si>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</si>
  <si>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</si>
  <si>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</si>
  <si>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</si>
  <si>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</si>
  <si>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</si>
  <si>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</si>
  <si>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</si>
  <si>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</si>
  <si>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</si>
  <si>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</si>
  <si>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</si>
  <si>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</si>
  <si>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</si>
  <si>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</si>
  <si>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</si>
  <si>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</si>
  <si>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</si>
  <si>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</si>
  <si>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</si>
  <si>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</si>
  <si>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</si>
  <si>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</si>
  <si>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</si>
  <si>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</si>
  <si>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</si>
  <si>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</si>
  <si>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</si>
  <si>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</si>
  <si>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</si>
  <si>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</si>
  <si>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</si>
  <si>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</si>
  <si>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</si>
  <si>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</si>
  <si>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</si>
  <si>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</si>
  <si>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</si>
  <si>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</si>
  <si>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</si>
  <si>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</si>
  <si>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</si>
  <si>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</si>
  <si>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</si>
  <si>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</si>
  <si>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</si>
  <si>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</si>
  <si>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</si>
  <si>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</si>
  <si>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</si>
  <si>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</si>
  <si>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</si>
  <si>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</si>
  <si>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</si>
  <si>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</si>
  <si>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</si>
  <si>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</si>
  <si>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</si>
  <si>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</si>
  <si>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</si>
  <si>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</si>
  <si>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</si>
  <si>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</si>
  <si>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</si>
  <si>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</si>
  <si>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</si>
  <si>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</si>
  <si>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</si>
  <si>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</si>
  <si>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</si>
  <si>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</si>
  <si>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</si>
  <si>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</si>
  <si>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</si>
  <si>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</si>
  <si>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</si>
  <si>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</si>
  <si>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</si>
  <si>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</si>
  <si>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</si>
  <si>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</si>
  <si>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</si>
  <si>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</si>
  <si>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</si>
  <si>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</si>
  <si>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</si>
  <si>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</si>
  <si>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</si>
  <si>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</si>
  <si>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</si>
  <si>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</si>
  <si>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</si>
  <si>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</si>
  <si>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</si>
  <si>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</si>
  <si>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</si>
  <si>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</si>
  <si>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</si>
  <si>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</si>
  <si>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</si>
  <si>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</si>
  <si>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</si>
  <si>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</si>
  <si>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</si>
  <si>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</si>
  <si>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</si>
  <si>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</si>
  <si>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</si>
  <si>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</si>
  <si>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</si>
  <si>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</si>
  <si>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</si>
  <si>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</si>
  <si>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</si>
  <si>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</si>
  <si>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</si>
  <si>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</si>
  <si>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</si>
  <si>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</si>
  <si>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</si>
  <si>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</si>
  <si>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</si>
  <si>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</si>
  <si>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</si>
  <si>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</si>
  <si>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</si>
  <si>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</si>
  <si>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</si>
  <si>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</si>
  <si>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</si>
  <si>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</si>
  <si>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</si>
  <si>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</si>
  <si>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</si>
  <si>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</si>
  <si>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</si>
  <si>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</si>
  <si>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</si>
  <si>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</si>
  <si>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</si>
  <si>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</si>
  <si>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</si>
  <si>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</si>
  <si>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</si>
  <si>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</si>
  <si>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</si>
  <si>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</si>
  <si>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</si>
  <si>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</si>
  <si>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</si>
  <si>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</si>
  <si>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</si>
  <si>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</si>
  <si>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</si>
  <si>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</si>
  <si>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</si>
  <si>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</si>
  <si>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</si>
  <si>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</si>
  <si>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</si>
  <si>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</si>
  <si>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</si>
  <si>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</si>
  <si>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</si>
  <si>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</si>
  <si>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</si>
  <si>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</si>
  <si>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</si>
  <si>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</si>
  <si>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</si>
  <si>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</si>
  <si>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</si>
  <si>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</si>
  <si>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</si>
  <si>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</si>
  <si>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</si>
  <si>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</si>
  <si>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</si>
  <si>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</si>
  <si>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</si>
  <si>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</si>
  <si>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</si>
  <si>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</si>
  <si>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</si>
  <si>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</si>
  <si>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</si>
  <si>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</si>
  <si>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</si>
  <si>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</si>
  <si>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</si>
  <si>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</si>
  <si>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</si>
  <si>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</si>
  <si>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</si>
  <si>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</si>
  <si>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</si>
  <si>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</si>
  <si>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</si>
  <si>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</si>
  <si>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</si>
  <si>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</si>
  <si>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</si>
  <si>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</si>
  <si>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</si>
  <si>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</si>
  <si>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</si>
  <si>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</si>
  <si>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</si>
  <si>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</si>
  <si>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</si>
  <si>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</si>
  <si>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</si>
  <si>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</si>
  <si>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</si>
  <si>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</si>
  <si>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</si>
  <si>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</si>
  <si>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</si>
  <si>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</si>
  <si>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</si>
  <si>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</si>
  <si>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</si>
  <si>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</si>
  <si>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</si>
  <si>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</si>
  <si>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</si>
  <si>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</si>
  <si>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</si>
  <si>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</si>
  <si>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</si>
  <si>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</si>
  <si>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</si>
  <si>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</si>
  <si>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</si>
  <si>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</si>
  <si>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</si>
  <si>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</si>
  <si>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</si>
  <si>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</si>
  <si>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</si>
  <si>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</si>
  <si>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</si>
  <si>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</si>
  <si>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</si>
  <si>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</si>
  <si>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</si>
  <si>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</si>
  <si>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</si>
  <si>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</si>
  <si>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</si>
  <si>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</si>
  <si>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</si>
  <si>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</si>
  <si>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</si>
  <si>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</si>
  <si>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</si>
  <si>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</si>
  <si>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</si>
  <si>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</si>
  <si>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</si>
  <si>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</si>
  <si>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</si>
  <si>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</si>
  <si>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</si>
  <si>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</si>
  <si>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</si>
  <si>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</si>
  <si>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</si>
  <si>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</si>
  <si>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</si>
  <si>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</si>
  <si>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</si>
  <si>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</si>
  <si>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</si>
  <si>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</si>
  <si>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</si>
  <si>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</si>
  <si>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</si>
  <si>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</si>
  <si>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</si>
  <si>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</si>
  <si>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</si>
  <si>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</si>
  <si>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</si>
  <si>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</si>
  <si>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</si>
  <si>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</si>
  <si>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</si>
  <si>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</si>
  <si>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</si>
  <si>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</si>
  <si>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</si>
  <si>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</si>
  <si>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</si>
  <si>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</si>
  <si>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</si>
  <si>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</si>
  <si>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</si>
  <si>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</si>
  <si>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</si>
  <si>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</si>
  <si>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</si>
  <si>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</si>
  <si>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</si>
  <si>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</si>
  <si>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</si>
  <si>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</si>
  <si>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</si>
  <si>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</si>
  <si>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</si>
  <si>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</si>
  <si>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</si>
  <si>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</si>
  <si>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</si>
  <si>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</si>
  <si>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</si>
  <si>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</si>
  <si>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</si>
  <si>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</si>
  <si>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</si>
  <si>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</si>
  <si>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</si>
  <si>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</si>
  <si>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</si>
  <si>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</si>
  <si>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</si>
  <si>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</si>
  <si>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</si>
  <si>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</si>
  <si>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</si>
  <si>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</si>
  <si>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</si>
  <si>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</si>
  <si>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</si>
  <si>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</si>
  <si>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</si>
  <si>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</si>
  <si>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</si>
  <si>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</si>
  <si>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</si>
  <si>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</si>
  <si>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</si>
  <si>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</si>
  <si>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</si>
  <si>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</si>
  <si>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</si>
  <si>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</si>
  <si>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</si>
  <si>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</si>
  <si>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</si>
  <si>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</si>
  <si>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</si>
  <si>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</si>
  <si>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</si>
  <si>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</si>
  <si>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</si>
  <si>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</si>
  <si>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</si>
  <si>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</si>
  <si>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</si>
  <si>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</si>
  <si>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</si>
  <si>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</si>
  <si>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</si>
  <si>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</si>
  <si>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</si>
  <si>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</si>
  <si>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</si>
  <si>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</si>
  <si>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</si>
  <si>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</si>
  <si>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</si>
  <si>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</si>
  <si>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</si>
  <si>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</si>
  <si>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</si>
  <si>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</si>
  <si>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</si>
  <si>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</si>
  <si>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</si>
  <si>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</si>
  <si>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</si>
  <si>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</si>
  <si>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</si>
  <si>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</si>
  <si>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</si>
  <si>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</si>
  <si>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</si>
  <si>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</si>
  <si>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</si>
  <si>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</si>
  <si>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</si>
  <si>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</si>
  <si>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</si>
  <si>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</si>
  <si>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</si>
  <si>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</si>
  <si>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</si>
  <si>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</si>
  <si>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</si>
  <si>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</si>
  <si>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</si>
  <si>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</si>
  <si>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</si>
  <si>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</si>
  <si>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</si>
  <si>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</si>
  <si>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</si>
  <si>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</si>
  <si>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</si>
  <si>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</si>
  <si>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</si>
  <si>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</si>
  <si>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</si>
  <si>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</si>
  <si>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</si>
  <si>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</si>
  <si>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</si>
  <si>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</si>
  <si>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</si>
  <si>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</si>
  <si>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</si>
  <si>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</si>
  <si>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</si>
  <si>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</si>
  <si>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</si>
  <si>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</si>
  <si>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</si>
  <si>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</si>
  <si>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</si>
  <si>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</si>
  <si>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</si>
  <si>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</si>
  <si>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</si>
  <si>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</si>
  <si>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</si>
  <si>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</si>
  <si>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</si>
  <si>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</si>
  <si>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</si>
  <si>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</si>
  <si>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</si>
  <si>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</si>
  <si>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</si>
  <si>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</si>
  <si>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</si>
  <si>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</si>
  <si>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</si>
  <si>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</si>
  <si>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</si>
  <si>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</si>
  <si>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</si>
  <si>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</si>
  <si>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</si>
  <si>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</si>
  <si>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</si>
  <si>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</si>
  <si>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</si>
  <si>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</si>
  <si>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</si>
  <si>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</si>
  <si>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</si>
  <si>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</si>
  <si>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</si>
  <si>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</si>
  <si>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</si>
  <si>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</si>
  <si>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</si>
  <si>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</si>
  <si>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</si>
  <si>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</si>
  <si>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</si>
  <si>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</si>
  <si>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</si>
  <si>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</si>
  <si>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</si>
  <si>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</si>
  <si>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</si>
  <si>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</si>
  <si>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</si>
  <si>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</si>
  <si>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</si>
  <si>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</si>
  <si>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</si>
  <si>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</si>
  <si>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</si>
  <si>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</si>
  <si>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</si>
  <si>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</si>
  <si>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</si>
  <si>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</si>
  <si>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</si>
  <si>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</si>
  <si>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</si>
  <si>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</si>
  <si>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</si>
  <si>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</si>
  <si>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</si>
  <si>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</si>
  <si>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</si>
  <si>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</si>
  <si>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</si>
  <si>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</si>
  <si>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</si>
  <si>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</si>
  <si>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</si>
  <si>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</si>
  <si>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</si>
  <si>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</si>
  <si>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</si>
  <si>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</si>
  <si>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</si>
  <si>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</si>
  <si>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</si>
  <si>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</si>
  <si>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</si>
  <si>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</si>
  <si>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</si>
  <si>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</si>
  <si>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</si>
  <si>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</si>
  <si>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</si>
  <si>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</si>
  <si>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</si>
  <si>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</si>
  <si>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</si>
  <si>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</si>
  <si>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</si>
  <si>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</si>
  <si>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</si>
  <si>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</si>
  <si>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</si>
  <si>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</si>
  <si>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</si>
  <si>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</si>
  <si>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</si>
  <si>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</si>
  <si>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</si>
  <si>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</si>
  <si>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</si>
  <si>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</si>
  <si>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</si>
  <si>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</si>
  <si>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</si>
  <si>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</si>
  <si>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</si>
  <si>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</si>
  <si>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</si>
  <si>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</si>
  <si>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</si>
  <si>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</si>
  <si>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</si>
  <si>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</si>
  <si>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</si>
  <si>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</si>
  <si>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</si>
  <si>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</si>
  <si>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</si>
  <si>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</si>
  <si>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</si>
  <si>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</si>
  <si>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</si>
  <si>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</si>
  <si>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</si>
  <si>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</si>
  <si>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</si>
  <si>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</si>
  <si>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</si>
  <si>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</si>
  <si>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</si>
  <si>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</si>
  <si>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</si>
  <si>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</si>
  <si>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</si>
  <si>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</si>
  <si>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</si>
  <si>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</si>
  <si>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</si>
  <si>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</si>
  <si>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</si>
  <si>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</si>
  <si>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</si>
  <si>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</si>
  <si>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</si>
  <si>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</si>
  <si>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</si>
  <si>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</si>
  <si>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</si>
  <si>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</si>
  <si>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</si>
  <si>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</si>
  <si>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</si>
  <si>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</si>
  <si>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</si>
  <si>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</si>
  <si>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</si>
  <si>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</si>
  <si>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</si>
  <si>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</si>
  <si>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</si>
  <si>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</si>
  <si>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</si>
  <si>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</si>
  <si>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</si>
  <si>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</si>
  <si>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</si>
  <si>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</si>
  <si>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</si>
  <si>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</si>
  <si>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</si>
  <si>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</si>
  <si>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</si>
  <si>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</si>
  <si>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</si>
  <si>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</si>
  <si>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</si>
  <si>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</si>
  <si>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</si>
  <si>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</si>
  <si>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</si>
  <si>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</si>
  <si>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</si>
  <si>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</si>
  <si>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</si>
  <si>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</si>
  <si>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</si>
  <si>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</si>
  <si>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</si>
  <si>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</si>
  <si>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</si>
  <si>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</si>
  <si>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</si>
  <si>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</si>
  <si>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</si>
  <si>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</si>
  <si>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</si>
  <si>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</si>
  <si>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</si>
  <si>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</si>
  <si>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</si>
  <si>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</si>
  <si>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</si>
  <si>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</si>
  <si>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</si>
  <si>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</si>
  <si>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</si>
  <si>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</si>
  <si>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</si>
  <si>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</si>
  <si>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</si>
  <si>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</si>
  <si>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</si>
  <si>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</si>
  <si>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</si>
  <si>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</si>
  <si>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</si>
  <si>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</si>
  <si>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</si>
  <si>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</si>
  <si>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</si>
  <si>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</si>
  <si>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</si>
  <si>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</si>
  <si>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</si>
  <si>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</si>
  <si>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</si>
  <si>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</si>
  <si>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</si>
  <si>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</si>
  <si>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</si>
  <si>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</si>
  <si>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</si>
  <si>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</si>
  <si>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</si>
  <si>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</si>
  <si>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</si>
  <si>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</si>
  <si>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</si>
  <si>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</si>
  <si>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</si>
  <si>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</si>
  <si>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</si>
  <si>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</si>
  <si>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</si>
  <si>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</si>
  <si>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</si>
  <si>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</si>
  <si>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</si>
  <si>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</si>
  <si>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</si>
  <si>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</si>
  <si>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</si>
  <si>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</si>
  <si>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</si>
  <si>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</si>
  <si>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</si>
  <si>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</si>
  <si>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</si>
  <si>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</si>
  <si>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</si>
  <si>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</si>
  <si>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</si>
  <si>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</si>
  <si>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</si>
  <si>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</si>
  <si>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</si>
  <si>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</si>
  <si>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</si>
  <si>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</si>
  <si>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</si>
  <si>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</si>
  <si>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</si>
  <si>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</si>
  <si>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</si>
  <si>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</si>
  <si>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</si>
  <si>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</si>
  <si>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</si>
  <si>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</si>
  <si>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</si>
  <si>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</si>
  <si>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</si>
  <si>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</si>
  <si>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</si>
  <si>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</si>
  <si>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</si>
  <si>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</si>
  <si>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</si>
  <si>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</si>
  <si>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</si>
  <si>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</si>
  <si>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</si>
  <si>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</si>
  <si>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</si>
  <si>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</si>
  <si>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</si>
  <si>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</si>
  <si>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</si>
  <si>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</si>
  <si>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</si>
  <si>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</si>
  <si>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</si>
  <si>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</si>
  <si>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</si>
  <si>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</si>
  <si>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</si>
  <si>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</si>
  <si>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</si>
  <si>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</si>
  <si>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</si>
  <si>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</si>
  <si>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</si>
  <si>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</si>
  <si>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</si>
  <si>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</si>
  <si>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</si>
  <si>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</si>
  <si>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</si>
  <si>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</si>
  <si>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</si>
  <si>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</si>
  <si>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</si>
  <si>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</si>
  <si>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</si>
  <si>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</si>
  <si>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</si>
  <si>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</si>
  <si>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</si>
  <si>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</si>
  <si>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</si>
  <si>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</si>
  <si>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</si>
  <si>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</si>
  <si>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</si>
  <si>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</si>
  <si>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</si>
  <si>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</si>
  <si>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</si>
  <si>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</si>
  <si>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</si>
  <si>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</si>
  <si>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</si>
  <si>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</si>
  <si>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</si>
  <si>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</si>
  <si>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</si>
  <si>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</si>
  <si>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</si>
  <si>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</si>
  <si>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</si>
  <si>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</si>
  <si>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</si>
  <si>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</si>
  <si>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</si>
  <si>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</si>
  <si>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</si>
  <si>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</si>
  <si>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</si>
  <si>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</si>
  <si>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</si>
  <si>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</si>
  <si>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</si>
  <si>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</si>
  <si>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</si>
  <si>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</si>
  <si>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</si>
  <si>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</si>
  <si>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</si>
  <si>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</si>
  <si>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</si>
  <si>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</si>
  <si>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</si>
  <si>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</si>
  <si>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</si>
  <si>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</si>
  <si>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</si>
  <si>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</si>
  <si>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</si>
  <si>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</si>
  <si>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</si>
  <si>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</si>
  <si>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</si>
  <si>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</si>
  <si>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</si>
  <si>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</si>
  <si>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</si>
  <si>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</si>
  <si>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</si>
  <si>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</si>
  <si>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</si>
  <si>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</si>
  <si>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</si>
  <si>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</si>
  <si>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</si>
  <si>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</si>
  <si>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</si>
  <si>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</si>
  <si>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</si>
  <si>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</si>
  <si>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</si>
  <si>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</si>
  <si>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</si>
  <si>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</si>
  <si>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</si>
  <si>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</si>
  <si>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</si>
  <si>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</si>
  <si>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</si>
  <si>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</si>
  <si>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</si>
  <si>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</si>
  <si>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</si>
  <si>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</si>
  <si>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</si>
  <si>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</si>
  <si>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</si>
  <si>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</si>
  <si>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</si>
  <si>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</si>
  <si>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</si>
  <si>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</si>
  <si>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</si>
  <si>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</si>
  <si>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</si>
  <si>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</si>
  <si>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</si>
  <si>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</si>
  <si>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</si>
  <si>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</si>
  <si>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</si>
  <si>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</si>
  <si>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</si>
  <si>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</si>
  <si>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</si>
  <si>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</si>
  <si>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</si>
  <si>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</si>
  <si>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</si>
  <si>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</si>
  <si>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</si>
  <si>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</si>
  <si>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</si>
  <si>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</si>
  <si>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</si>
  <si>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</si>
  <si>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</si>
  <si>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</si>
  <si>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</si>
  <si>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</si>
  <si>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</si>
  <si>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</si>
  <si>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</si>
  <si>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</si>
  <si>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</si>
  <si>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</si>
  <si>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</si>
  <si>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</si>
  <si>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</si>
  <si>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</si>
  <si>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</si>
  <si>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</si>
  <si>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</si>
  <si>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</si>
  <si>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</si>
  <si>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</si>
  <si>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</si>
  <si>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</si>
  <si>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</si>
  <si>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</si>
  <si>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</si>
  <si>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</si>
  <si>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</si>
  <si>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</si>
  <si>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</si>
  <si>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</si>
  <si>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</si>
  <si>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</si>
  <si>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</si>
  <si>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</si>
  <si>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</si>
  <si>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</si>
  <si>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</si>
  <si>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</si>
  <si>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</si>
  <si>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</si>
  <si>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</si>
  <si>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</si>
  <si>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</si>
  <si>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</si>
  <si>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</si>
  <si>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</si>
  <si>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</si>
  <si>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</si>
  <si>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</si>
  <si>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</si>
  <si>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</si>
  <si>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</si>
  <si>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</si>
  <si>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</si>
  <si>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</si>
  <si>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</si>
  <si>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</si>
  <si>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</si>
  <si>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</si>
  <si>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</si>
  <si>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</si>
  <si>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</si>
  <si>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</si>
  <si>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</si>
  <si>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</si>
  <si>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</si>
  <si>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</si>
  <si>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</si>
  <si>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</si>
  <si>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</si>
  <si>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</si>
  <si>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</si>
  <si>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</si>
  <si>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</si>
  <si>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</si>
  <si>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</si>
  <si>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</si>
  <si>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</si>
  <si>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</si>
  <si>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</si>
  <si>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</si>
  <si>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</si>
  <si>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</si>
  <si>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</si>
  <si>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</si>
  <si>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</si>
  <si>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</si>
  <si>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</si>
  <si>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</si>
  <si>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</si>
  <si>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</si>
  <si>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</si>
  <si>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</si>
  <si>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</si>
  <si>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</si>
  <si>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</si>
  <si>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</si>
  <si>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</si>
  <si>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</si>
  <si>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</si>
  <si>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</si>
  <si>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</si>
  <si>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</si>
  <si>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</si>
  <si>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</si>
  <si>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</si>
  <si>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</si>
  <si>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</si>
  <si>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</si>
  <si>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</si>
  <si>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</si>
  <si>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</si>
  <si>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</si>
  <si>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</si>
  <si>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</si>
  <si>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</si>
  <si>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</si>
  <si>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</si>
  <si>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</si>
  <si>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</si>
  <si>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</si>
  <si>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</si>
  <si>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</si>
  <si>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</si>
  <si>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</si>
  <si>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</si>
  <si>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</si>
  <si>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</si>
  <si>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</si>
  <si>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</si>
  <si>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</si>
  <si>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</si>
  <si>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</si>
  <si>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</si>
  <si>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</si>
  <si>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</si>
  <si>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</si>
  <si>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</si>
  <si>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</si>
  <si>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</si>
  <si>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</si>
  <si>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</si>
  <si>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</si>
  <si>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</si>
  <si>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</si>
  <si>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</si>
  <si>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</si>
  <si>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</si>
  <si>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</si>
  <si>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</si>
  <si>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</si>
  <si>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</si>
  <si>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</si>
  <si>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</si>
  <si>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</si>
  <si>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</si>
  <si>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</si>
  <si>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</si>
  <si>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</si>
  <si>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</si>
  <si>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</si>
  <si>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</si>
  <si>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</si>
  <si>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</si>
  <si>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</si>
  <si>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</si>
  <si>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</si>
  <si>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</si>
  <si>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</si>
  <si>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</si>
  <si>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</si>
  <si>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</si>
  <si>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</si>
  <si>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</si>
  <si>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</si>
  <si>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</si>
  <si>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</si>
  <si>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</si>
  <si>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</si>
  <si>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</si>
  <si>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</si>
  <si>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</si>
  <si>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</si>
  <si>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</si>
  <si>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</si>
  <si>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</si>
  <si>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</si>
  <si>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</si>
  <si>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</si>
  <si>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</si>
  <si>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</si>
  <si>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</si>
  <si>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</si>
  <si>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</si>
  <si>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</si>
  <si>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</si>
  <si>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</si>
  <si>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</si>
  <si>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</si>
  <si>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</si>
  <si>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</si>
  <si>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</si>
  <si>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</si>
  <si>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</si>
  <si>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</si>
  <si>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</si>
  <si>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</si>
  <si>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</si>
  <si>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</si>
  <si>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</si>
  <si>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</si>
  <si>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</si>
  <si>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</si>
  <si>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</si>
  <si>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</si>
  <si>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</si>
  <si>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</si>
  <si>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</si>
  <si>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</si>
  <si>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</si>
  <si>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</si>
  <si>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</si>
  <si>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</si>
  <si>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</si>
  <si>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</si>
  <si>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</si>
  <si>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</si>
  <si>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</si>
  <si>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</si>
  <si>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</si>
  <si>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</si>
  <si>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</si>
  <si>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</si>
  <si>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</si>
  <si>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</si>
  <si>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</si>
  <si>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</si>
  <si>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</si>
  <si>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</si>
  <si>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</si>
  <si>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</si>
  <si>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</si>
  <si>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</si>
  <si>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</si>
  <si>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</si>
  <si>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</si>
  <si>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</si>
  <si>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</si>
  <si>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</si>
  <si>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</si>
  <si>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</si>
  <si>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</si>
  <si>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</si>
  <si>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</si>
  <si>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</si>
  <si>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</si>
  <si>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</si>
  <si>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</si>
  <si>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</si>
  <si>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</si>
  <si>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</si>
  <si>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</si>
  <si>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</si>
  <si>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</si>
  <si>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</si>
  <si>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</si>
  <si>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</si>
  <si>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</si>
  <si>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</si>
  <si>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</si>
  <si>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</si>
  <si>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</si>
  <si>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</si>
  <si>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</si>
  <si>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</si>
  <si>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</si>
  <si>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</si>
  <si>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</si>
  <si>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</si>
  <si>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</si>
  <si>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</si>
  <si>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</si>
  <si>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</si>
  <si>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</si>
  <si>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</si>
  <si>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</si>
  <si>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</si>
  <si>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</si>
  <si>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</si>
  <si>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</si>
  <si>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</si>
  <si>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</si>
  <si>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</si>
  <si>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</si>
  <si>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</si>
  <si>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</si>
  <si>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</si>
  <si>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</si>
  <si>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</si>
  <si>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</si>
  <si>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</si>
  <si>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</si>
  <si>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</si>
  <si>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</si>
  <si>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</si>
  <si>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</si>
  <si>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</si>
  <si>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</si>
  <si>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</si>
  <si>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</si>
  <si>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</si>
  <si>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</si>
  <si>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</si>
  <si>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</si>
  <si>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</si>
  <si>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</si>
  <si>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</si>
  <si>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</si>
  <si>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</si>
  <si>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</si>
  <si>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</si>
  <si>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</si>
  <si>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</si>
  <si>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</si>
  <si>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</si>
  <si>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</si>
  <si>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</si>
  <si>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</si>
  <si>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</si>
  <si>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</si>
  <si>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</si>
  <si>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</si>
  <si>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</si>
  <si>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</si>
  <si>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</si>
  <si>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</si>
  <si>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</si>
  <si>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</si>
  <si>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</si>
  <si>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</si>
  <si>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</si>
  <si>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</si>
  <si>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</si>
  <si>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</si>
  <si>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</si>
  <si>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</si>
  <si>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</si>
  <si>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</si>
  <si>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</si>
  <si>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</si>
  <si>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</si>
  <si>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</si>
  <si>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</si>
  <si>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</si>
  <si>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</si>
  <si>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</si>
  <si>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</si>
  <si>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</si>
  <si>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</si>
  <si>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</si>
  <si>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</si>
  <si>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</si>
  <si>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</si>
  <si>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</si>
  <si>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</si>
  <si>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</si>
  <si>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</si>
  <si>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</si>
  <si>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</si>
  <si>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</si>
  <si>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</si>
  <si>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</si>
  <si>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</si>
  <si>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</si>
  <si>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</si>
  <si>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</si>
  <si>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</si>
  <si>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</si>
  <si>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</si>
  <si>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</si>
  <si>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</si>
  <si>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</si>
  <si>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</si>
  <si>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</si>
  <si>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</si>
  <si>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</si>
  <si>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</si>
  <si>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</si>
  <si>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</si>
  <si>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</si>
  <si>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</si>
  <si>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</si>
  <si>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</si>
  <si>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</si>
  <si>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</si>
  <si>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</si>
  <si>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</si>
  <si>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</si>
  <si>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</si>
  <si>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</si>
  <si>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</si>
  <si>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</si>
  <si>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</si>
  <si>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</si>
  <si>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</si>
  <si>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</si>
  <si>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</si>
  <si>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</si>
  <si>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</si>
  <si>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</si>
  <si>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</si>
  <si>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</si>
  <si>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</si>
  <si>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</si>
  <si>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</si>
  <si>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</si>
  <si>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</si>
  <si>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</si>
  <si>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</si>
  <si>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</si>
  <si>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</si>
  <si>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</si>
  <si>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</si>
  <si>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</si>
  <si>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</si>
  <si>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</si>
  <si>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</si>
  <si>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</si>
  <si>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</si>
  <si>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</si>
  <si>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</si>
  <si>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</si>
  <si>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</si>
  <si>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</si>
  <si>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</si>
  <si>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</si>
  <si>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</si>
  <si>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</si>
  <si>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</si>
  <si>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</si>
  <si>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</si>
  <si>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</si>
  <si>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</si>
  <si>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</si>
  <si>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</si>
  <si>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</si>
  <si>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</si>
  <si>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</si>
  <si>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</si>
  <si>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</si>
  <si>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</si>
  <si>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</si>
  <si>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</si>
  <si>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</si>
  <si>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</si>
  <si>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</si>
  <si>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</si>
  <si>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</si>
  <si>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</si>
  <si>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</si>
  <si>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</si>
  <si>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</si>
  <si>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</si>
  <si>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</si>
  <si>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</si>
  <si>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</si>
  <si>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</si>
  <si>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</si>
  <si>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</si>
  <si>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</si>
  <si>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</si>
  <si>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</si>
  <si>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</si>
  <si>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</si>
  <si>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</si>
  <si>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</si>
  <si>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</si>
  <si>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</si>
  <si>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</si>
  <si>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</si>
  <si>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</si>
  <si>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</si>
  <si>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</si>
  <si>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</si>
  <si>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</si>
  <si>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</si>
  <si>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</si>
  <si>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</si>
  <si>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</si>
  <si>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</si>
  <si>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</si>
  <si>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</si>
  <si>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</si>
  <si>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</si>
  <si>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</si>
  <si>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</si>
  <si>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</si>
  <si>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</si>
  <si>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</si>
  <si>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</si>
  <si>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</si>
  <si>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</si>
  <si>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</si>
  <si>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</si>
  <si>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</si>
  <si>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</si>
  <si>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</si>
  <si>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</si>
  <si>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</si>
  <si>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</si>
  <si>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</si>
  <si>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</si>
  <si>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</si>
  <si>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</si>
  <si>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</si>
  <si>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</si>
  <si>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</si>
  <si>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</si>
  <si>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</si>
  <si>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</si>
  <si>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</si>
  <si>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</si>
  <si>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</si>
  <si>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</si>
  <si>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</si>
  <si>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</si>
  <si>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</si>
  <si>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</si>
  <si>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</si>
  <si>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</si>
  <si>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</si>
  <si>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</si>
  <si>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</si>
  <si>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</si>
  <si>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</si>
  <si>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</si>
  <si>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</si>
  <si>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</si>
  <si>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</si>
  <si>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</si>
  <si>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</si>
  <si>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</si>
  <si>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</si>
  <si>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</si>
  <si>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</si>
  <si>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</si>
  <si>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</si>
  <si>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</si>
  <si>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</si>
  <si>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</si>
  <si>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</si>
  <si>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</si>
  <si>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</si>
  <si>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</si>
  <si>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</si>
  <si>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</si>
  <si>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</si>
  <si>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</si>
  <si>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</si>
  <si>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</si>
  <si>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</si>
  <si>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</si>
  <si>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</si>
  <si>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</si>
  <si>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</si>
  <si>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</si>
  <si>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</si>
  <si>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</si>
  <si>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</si>
  <si>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</si>
  <si>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</si>
  <si>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</si>
  <si>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</si>
  <si>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</si>
  <si>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</si>
  <si>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</si>
  <si>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</si>
  <si>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</si>
  <si>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</si>
  <si>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</si>
  <si>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</si>
  <si>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</si>
  <si>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</si>
  <si>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</si>
  <si>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</si>
  <si>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</si>
  <si>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</si>
  <si>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</si>
  <si>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</si>
  <si>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</si>
  <si>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</si>
  <si>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</si>
  <si>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</si>
  <si>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</si>
  <si>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</si>
  <si>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</si>
  <si>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</si>
  <si>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</si>
  <si>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</si>
  <si>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</si>
  <si>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</si>
  <si>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</si>
  <si>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</si>
  <si>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</si>
  <si>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</si>
  <si>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</si>
  <si>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</si>
  <si>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</si>
  <si>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</si>
  <si>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</si>
  <si>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</si>
  <si>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</si>
  <si>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</si>
  <si>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</si>
  <si>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</si>
  <si>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</si>
  <si>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</si>
  <si>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</si>
  <si>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</si>
  <si>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</si>
  <si>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</si>
  <si>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</si>
  <si>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</si>
  <si>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</si>
  <si>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</si>
  <si>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</si>
  <si>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</si>
  <si>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</si>
  <si>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</si>
  <si>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</si>
  <si>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</si>
  <si>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</si>
  <si>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</si>
  <si>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</si>
  <si>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</si>
  <si>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</si>
  <si>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</si>
  <si>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</si>
  <si>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</si>
  <si>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</si>
  <si>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</si>
  <si>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</si>
  <si>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</si>
  <si>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</si>
  <si>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</si>
  <si>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</si>
  <si>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</si>
  <si>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</si>
  <si>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</si>
  <si>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</si>
  <si>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</si>
  <si>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</si>
  <si>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</si>
  <si>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</si>
  <si>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</si>
  <si>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</si>
  <si>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</si>
  <si>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</si>
  <si>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</si>
  <si>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</si>
  <si>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</si>
  <si>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</si>
  <si>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</si>
  <si>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</si>
  <si>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</si>
  <si>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</si>
  <si>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</si>
  <si>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</si>
  <si>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</si>
  <si>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</si>
  <si>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</si>
  <si>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</si>
  <si>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</si>
  <si>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</si>
  <si>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</si>
  <si>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</si>
  <si>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</si>
  <si>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</si>
  <si>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</si>
  <si>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</si>
  <si>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</si>
  <si>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</si>
  <si>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</si>
  <si>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</si>
  <si>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</si>
  <si>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</si>
  <si>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</si>
  <si>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</si>
  <si>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</si>
  <si>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</si>
  <si>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</si>
  <si>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</si>
  <si>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</si>
  <si>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</si>
  <si>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</si>
  <si>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</si>
  <si>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</si>
  <si>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</si>
  <si>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</si>
  <si>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</si>
  <si>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</si>
  <si>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</si>
  <si>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</si>
  <si>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</si>
  <si>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</si>
  <si>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</si>
  <si>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</si>
  <si>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</si>
  <si>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</si>
  <si>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</si>
  <si>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</si>
  <si>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</si>
  <si>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</si>
  <si>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</si>
  <si>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</si>
  <si>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</si>
  <si>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</si>
  <si>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</si>
  <si>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</si>
  <si>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</si>
  <si>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</si>
  <si>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</si>
  <si>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</si>
  <si>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</si>
  <si>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</si>
  <si>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</si>
  <si>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</si>
  <si>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</si>
  <si>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</si>
  <si>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</si>
  <si>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</si>
  <si>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</si>
  <si>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</si>
  <si>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</si>
  <si>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</si>
  <si>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</si>
  <si>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</si>
  <si>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</si>
  <si>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</si>
  <si>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</si>
  <si>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</si>
  <si>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</si>
  <si>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</si>
  <si>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</si>
  <si>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</si>
  <si>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</si>
  <si>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</si>
  <si>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</si>
  <si>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</si>
  <si>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</si>
  <si>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</si>
  <si>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</si>
  <si>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</si>
  <si>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</si>
  <si>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</si>
  <si>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</si>
  <si>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</si>
  <si>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</si>
  <si>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</si>
  <si>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</si>
  <si>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</si>
  <si>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</si>
  <si>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</si>
  <si>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</si>
  <si>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</si>
  <si>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</si>
  <si>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</si>
  <si>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</si>
  <si>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</si>
  <si>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</si>
  <si>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</si>
  <si>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</si>
  <si>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</si>
  <si>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</si>
  <si>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</si>
  <si>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</si>
  <si>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</si>
  <si>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</si>
  <si>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</si>
  <si>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</si>
  <si>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</si>
  <si>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</si>
  <si>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</si>
  <si>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</si>
  <si>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</si>
  <si>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</si>
  <si>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</si>
  <si>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</si>
  <si>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</si>
  <si>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</si>
  <si>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</si>
  <si>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</si>
  <si>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</si>
  <si>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</si>
  <si>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</si>
  <si>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</si>
  <si>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</si>
  <si>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</si>
  <si>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</si>
  <si>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</si>
  <si>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</si>
  <si>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</si>
  <si>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</si>
  <si>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</si>
  <si>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</si>
  <si>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</si>
  <si>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</si>
  <si>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</si>
  <si>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</si>
  <si>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</si>
  <si>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</si>
  <si>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</si>
  <si>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</si>
  <si>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</si>
  <si>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</si>
  <si>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</si>
  <si>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</si>
  <si>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</si>
  <si>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</si>
  <si>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</si>
  <si>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</si>
  <si>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</si>
  <si>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</si>
  <si>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</si>
  <si>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</si>
  <si>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</si>
  <si>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</si>
  <si>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</si>
  <si>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</si>
  <si>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</si>
  <si>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</si>
  <si>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</si>
  <si>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</si>
  <si>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</si>
  <si>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</si>
  <si>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</si>
  <si>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</si>
  <si>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</si>
  <si>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</si>
  <si>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</si>
  <si>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</si>
  <si>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</si>
  <si>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</si>
  <si>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</si>
  <si>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</si>
  <si>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</si>
  <si>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</si>
  <si>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</si>
  <si>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</si>
  <si>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</si>
  <si>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</si>
  <si>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</si>
  <si>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</si>
  <si>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</si>
  <si>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</si>
  <si>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</si>
  <si>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</si>
  <si>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</si>
  <si>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</si>
  <si>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</si>
  <si>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</si>
  <si>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</si>
  <si>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</si>
  <si>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</si>
  <si>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</si>
  <si>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</si>
  <si>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</si>
  <si>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</si>
  <si>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</si>
  <si>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</si>
  <si>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</si>
  <si>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</si>
  <si>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</si>
  <si>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</si>
  <si>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</si>
  <si>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</si>
  <si>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</si>
  <si>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</si>
  <si>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</si>
  <si>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</si>
  <si>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</si>
  <si>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</si>
  <si>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</si>
  <si>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</si>
  <si>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</si>
  <si>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</si>
  <si>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</si>
  <si>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</si>
  <si>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</si>
  <si>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</si>
  <si>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</si>
  <si>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</si>
  <si>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</si>
  <si>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</si>
  <si>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</si>
  <si>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</si>
  <si>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</si>
  <si>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</si>
  <si>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</si>
  <si>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</si>
  <si>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</si>
  <si>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</si>
  <si>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</si>
  <si>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</si>
  <si>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</si>
  <si>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</si>
  <si>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</si>
  <si>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</si>
  <si>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</si>
  <si>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</si>
  <si>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</si>
  <si>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</si>
  <si>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</si>
  <si>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</si>
  <si>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</si>
  <si>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</si>
  <si>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</si>
  <si>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</si>
  <si>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</si>
  <si>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</si>
  <si>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</si>
  <si>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</si>
  <si>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</si>
  <si>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</si>
  <si>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</si>
  <si>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</si>
  <si>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</si>
  <si>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</si>
  <si>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</si>
  <si>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</si>
  <si>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</si>
  <si>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</si>
  <si>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</si>
  <si>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</si>
  <si>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</si>
  <si>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</si>
  <si>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</si>
  <si>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</si>
  <si>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</si>
  <si>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</si>
  <si>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</si>
  <si>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</si>
  <si>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</si>
  <si>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</si>
  <si>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</si>
  <si>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</si>
  <si>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</si>
  <si>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</si>
  <si>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</si>
  <si>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</si>
  <si>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</si>
  <si>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</si>
  <si>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</si>
  <si>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</si>
  <si>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</si>
  <si>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</si>
  <si>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</si>
  <si>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</si>
  <si>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</si>
  <si>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</si>
  <si>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</si>
  <si>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</si>
  <si>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</si>
  <si>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</si>
  <si>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</si>
  <si>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</si>
  <si>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</si>
  <si>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</si>
  <si>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</si>
  <si>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</si>
  <si>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</si>
  <si>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</si>
  <si>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</si>
  <si>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</si>
  <si>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</si>
  <si>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</si>
  <si>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</si>
  <si>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</si>
  <si>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</si>
  <si>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</si>
  <si>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</si>
  <si>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</si>
  <si>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</si>
  <si>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</si>
  <si>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</si>
  <si>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</si>
  <si>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</si>
  <si>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</si>
  <si>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</si>
  <si>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</si>
  <si>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</si>
  <si>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</si>
  <si>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</si>
  <si>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</si>
  <si>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</si>
  <si>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</si>
  <si>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</si>
  <si>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</si>
  <si>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</si>
  <si>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</si>
  <si>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</si>
  <si>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</si>
  <si>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</si>
  <si>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</si>
  <si>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</si>
  <si>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</si>
  <si>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</si>
  <si>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</si>
  <si>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</si>
  <si>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</si>
  <si>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</si>
  <si>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</si>
  <si>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</si>
  <si>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</si>
  <si>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</si>
  <si>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</si>
  <si>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</si>
  <si>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</si>
  <si>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</si>
  <si>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</si>
  <si>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</si>
  <si>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</si>
  <si>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</si>
  <si>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</si>
  <si>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</si>
  <si>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</si>
  <si>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</si>
  <si>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</si>
  <si>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</si>
  <si>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</si>
  <si>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</si>
  <si>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</si>
  <si>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</si>
  <si>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</si>
  <si>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</si>
  <si>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</si>
  <si>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</si>
  <si>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</si>
  <si>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</si>
  <si>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</si>
  <si>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</si>
  <si>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</si>
  <si>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</si>
  <si>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</si>
  <si>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</si>
  <si>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</si>
  <si>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</si>
  <si>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</si>
  <si>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</si>
  <si>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</si>
  <si>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</si>
  <si>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</si>
  <si>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</si>
  <si>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</si>
  <si>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</si>
  <si>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</si>
  <si>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</si>
  <si>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</si>
  <si>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</si>
  <si>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</si>
  <si>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</si>
  <si>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</si>
  <si>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</si>
  <si>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</si>
  <si>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</si>
  <si>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</si>
  <si>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</si>
  <si>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</si>
  <si>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</si>
  <si>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</si>
  <si>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</si>
  <si>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</si>
  <si>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</si>
  <si>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</si>
  <si>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</si>
  <si>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</si>
  <si>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</si>
  <si>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</si>
  <si>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</si>
  <si>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</si>
  <si>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</si>
  <si>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</si>
  <si>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</si>
  <si>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</si>
  <si>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</si>
  <si>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</si>
  <si>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</si>
  <si>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</si>
  <si>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</si>
  <si>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</si>
  <si>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</si>
  <si>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</si>
  <si>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</si>
  <si>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</si>
  <si>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</si>
  <si>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</si>
  <si>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</si>
  <si>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</si>
  <si>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</si>
  <si>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</si>
  <si>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</si>
  <si>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</si>
  <si>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</si>
  <si>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</si>
  <si>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</si>
  <si>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</si>
  <si>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</si>
  <si>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</si>
  <si>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</si>
  <si>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</si>
  <si>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</si>
  <si>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</si>
  <si>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</si>
  <si>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</si>
  <si>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</si>
  <si>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</si>
  <si>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</si>
  <si>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</si>
  <si>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</si>
  <si>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</si>
  <si>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</si>
  <si>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</si>
  <si>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</si>
  <si>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</si>
  <si>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</si>
  <si>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</si>
  <si>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</si>
  <si>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</si>
  <si>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</si>
  <si>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</si>
  <si>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</si>
  <si>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</si>
  <si>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</si>
  <si>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</si>
  <si>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</si>
  <si>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</si>
  <si>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</si>
  <si>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</si>
  <si>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</si>
  <si>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</si>
  <si>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</si>
  <si>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</si>
  <si>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</si>
  <si>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</si>
  <si>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</si>
  <si>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</si>
  <si>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</si>
  <si>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</si>
  <si>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</si>
  <si>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</si>
  <si>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</si>
  <si>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</si>
  <si>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</si>
  <si>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</si>
  <si>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</si>
  <si>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</si>
  <si>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</si>
  <si>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</si>
  <si>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</si>
  <si>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</si>
  <si>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</si>
  <si>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</si>
  <si>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</si>
  <si>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</si>
  <si>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</si>
  <si>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</si>
  <si>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</si>
  <si>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</si>
  <si>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</si>
  <si>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</si>
  <si>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</si>
  <si>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</si>
  <si>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</si>
  <si>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</si>
  <si>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</si>
  <si>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</si>
  <si>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</si>
  <si>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</si>
  <si>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</si>
  <si>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</si>
  <si>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</si>
  <si>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</si>
  <si>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</si>
  <si>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</si>
  <si>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</si>
  <si>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</si>
  <si>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</si>
  <si>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</si>
  <si>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</si>
  <si>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</si>
  <si>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</si>
  <si>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</si>
  <si>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</si>
  <si>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</si>
  <si>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</si>
  <si>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</si>
  <si>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</si>
  <si>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</si>
  <si>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</si>
  <si>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</si>
  <si>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</si>
  <si>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</si>
  <si>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</si>
  <si>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</si>
  <si>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</si>
  <si>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</si>
  <si>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</si>
  <si>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</si>
  <si>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</si>
  <si>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</si>
  <si>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</si>
  <si>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</si>
  <si>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</si>
  <si>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</si>
  <si>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</si>
  <si>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</si>
  <si>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</si>
  <si>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</si>
  <si>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</si>
  <si>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</si>
  <si>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</si>
  <si>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</si>
  <si>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</si>
  <si>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</si>
  <si>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</si>
  <si>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</si>
  <si>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</si>
  <si>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</si>
  <si>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</si>
  <si>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</si>
  <si>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</si>
  <si>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</si>
  <si>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</si>
  <si>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</si>
  <si>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</si>
  <si>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</si>
  <si>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</si>
  <si>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</si>
  <si>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</si>
  <si>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</si>
  <si>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</si>
  <si>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</si>
  <si>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</si>
  <si>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</si>
  <si>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</si>
  <si>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</si>
  <si>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</si>
  <si>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</si>
  <si>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</si>
  <si>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</si>
  <si>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</si>
  <si>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</si>
  <si>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</si>
  <si>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</si>
  <si>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</si>
  <si>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</si>
  <si>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</si>
  <si>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</si>
  <si>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</si>
  <si>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</si>
  <si>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</si>
  <si>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</si>
  <si>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</si>
  <si>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</si>
  <si>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</si>
  <si>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</si>
  <si>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</si>
  <si>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</si>
  <si>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</si>
  <si>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</si>
  <si>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</si>
  <si>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</si>
  <si>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</si>
  <si>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</si>
  <si>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</si>
  <si>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</si>
  <si>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</si>
  <si>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</si>
  <si>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</si>
  <si>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</si>
  <si>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</si>
  <si>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</si>
  <si>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</si>
  <si>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</si>
  <si>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</si>
  <si>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</si>
  <si>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</si>
  <si>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</si>
  <si>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</si>
  <si>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</si>
  <si>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</si>
  <si>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</si>
  <si>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</si>
  <si>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</si>
  <si>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</si>
  <si>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</si>
  <si>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</si>
  <si>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</si>
  <si>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</si>
  <si>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</si>
  <si>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</si>
  <si>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</si>
  <si>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</si>
  <si>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</si>
  <si>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</si>
  <si>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</si>
  <si>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</si>
  <si>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</si>
  <si>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</si>
  <si>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</si>
  <si>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</si>
  <si>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</si>
  <si>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</si>
  <si>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</si>
  <si>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</si>
  <si>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</si>
  <si>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</si>
  <si>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</si>
  <si>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</si>
  <si>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</si>
  <si>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</si>
  <si>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</si>
  <si>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</si>
  <si>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</si>
  <si>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</si>
  <si>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</si>
  <si>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</si>
  <si>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</si>
  <si>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</si>
  <si>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</si>
  <si>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</si>
  <si>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</si>
  <si>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</si>
  <si>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</si>
  <si>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</si>
  <si>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</si>
  <si>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</si>
  <si>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</si>
  <si>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</si>
  <si>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</si>
  <si>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</si>
  <si>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</si>
  <si>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</si>
  <si>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</si>
  <si>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</si>
  <si>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</si>
  <si>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</si>
  <si>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</si>
  <si>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</si>
  <si>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</si>
  <si>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</si>
  <si>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</si>
  <si>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</si>
  <si>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</si>
  <si>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</si>
  <si>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</si>
  <si>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</si>
  <si>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</si>
  <si>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</si>
  <si>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</si>
  <si>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</si>
  <si>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</si>
  <si>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</si>
  <si>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</si>
  <si>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</si>
  <si>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</si>
  <si>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</si>
  <si>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</si>
  <si>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</si>
  <si>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</si>
  <si>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</si>
  <si>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</si>
  <si>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</si>
  <si>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</si>
  <si>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</si>
  <si>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</si>
  <si>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</si>
  <si>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</si>
  <si>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</si>
  <si>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</si>
  <si>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</si>
  <si>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</si>
  <si>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</si>
  <si>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</si>
  <si>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</si>
  <si>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</si>
  <si>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</si>
  <si>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</si>
  <si>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</si>
  <si>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</si>
  <si>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</si>
  <si>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</si>
  <si>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</si>
  <si>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</si>
  <si>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</si>
  <si>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</si>
  <si>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</si>
  <si>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</si>
  <si>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</si>
  <si>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</si>
  <si>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</si>
  <si>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</si>
  <si>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</si>
  <si>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</si>
  <si>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</si>
  <si>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</si>
  <si>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</si>
  <si>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</si>
  <si>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</si>
  <si>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</si>
  <si>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</si>
  <si>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</si>
  <si>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</si>
  <si>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</si>
  <si>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</si>
  <si>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</si>
  <si>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</si>
  <si>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</si>
  <si>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</si>
  <si>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</si>
  <si>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</si>
  <si>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</si>
  <si>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</si>
  <si>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</si>
  <si>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</si>
  <si>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</si>
  <si>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</si>
  <si>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</si>
  <si>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</si>
  <si>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</si>
  <si>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</si>
  <si>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</si>
  <si>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</si>
  <si>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</si>
  <si>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</si>
  <si>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</si>
  <si>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</si>
  <si>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</si>
  <si>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</si>
  <si>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</si>
  <si>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</si>
  <si>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</si>
  <si>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</si>
  <si>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</si>
  <si>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</si>
  <si>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</si>
  <si>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</si>
  <si>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</si>
  <si>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</si>
  <si>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</si>
  <si>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</si>
  <si>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</si>
  <si>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</si>
  <si>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</si>
  <si>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</si>
  <si>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</si>
  <si>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</si>
  <si>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</si>
  <si>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</si>
  <si>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</si>
  <si>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</si>
  <si>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</si>
  <si>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</si>
  <si>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</si>
  <si>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</si>
  <si>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</si>
  <si>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</si>
  <si>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</si>
  <si>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</si>
  <si>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</si>
  <si>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</si>
  <si>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</si>
  <si>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</si>
  <si>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</si>
  <si>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</si>
  <si>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</si>
  <si>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</si>
  <si>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</si>
  <si>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</si>
  <si>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</si>
  <si>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</si>
  <si>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</si>
  <si>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</si>
  <si>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</si>
  <si>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</si>
  <si>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</si>
  <si>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</si>
  <si>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</si>
  <si>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</si>
  <si>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</si>
  <si>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</si>
  <si>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</si>
  <si>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</si>
  <si>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</si>
  <si>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</si>
  <si>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</si>
  <si>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</si>
  <si>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</si>
  <si>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</si>
  <si>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</si>
  <si>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</si>
  <si>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</si>
  <si>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</si>
  <si>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</si>
  <si>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</si>
  <si>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</si>
  <si>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</si>
  <si>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</si>
  <si>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</si>
  <si>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</si>
  <si>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</si>
  <si>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</si>
  <si>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</si>
  <si>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</si>
  <si>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</si>
  <si>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</si>
  <si>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</si>
  <si>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</si>
  <si>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</si>
  <si>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</si>
  <si>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</si>
  <si>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</si>
  <si>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</si>
  <si>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</si>
  <si>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</si>
  <si>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</si>
  <si>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</si>
  <si>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</si>
  <si>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</si>
  <si>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</si>
  <si>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</si>
  <si>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</si>
  <si>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</si>
  <si>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</si>
  <si>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</si>
  <si>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</si>
  <si>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</si>
  <si>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</si>
  <si>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</si>
  <si>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</si>
  <si>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</si>
  <si>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</si>
  <si>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</si>
  <si>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</si>
  <si>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</si>
  <si>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</si>
  <si>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</si>
  <si>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</si>
  <si>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</si>
  <si>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</si>
  <si>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</si>
  <si>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</si>
  <si>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</si>
  <si>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</si>
  <si>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</si>
  <si>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</si>
  <si>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</si>
  <si>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</si>
  <si>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</si>
  <si>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</si>
  <si>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</si>
  <si>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</si>
  <si>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</si>
  <si>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</si>
  <si>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</si>
  <si>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</si>
  <si>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</si>
  <si>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</si>
  <si>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</si>
  <si>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</si>
  <si>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</si>
  <si>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</si>
  <si>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</si>
  <si>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</si>
  <si>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</si>
  <si>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</si>
  <si>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</si>
  <si>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</si>
  <si>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</si>
  <si>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</si>
  <si>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</si>
  <si>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</si>
  <si>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</si>
  <si>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</si>
  <si>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</si>
  <si>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</si>
  <si>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</si>
  <si>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</si>
  <si>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</si>
  <si>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</si>
  <si>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</si>
  <si>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</si>
  <si>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</si>
  <si>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</si>
  <si>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</si>
  <si>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</si>
  <si>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</si>
  <si>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</si>
  <si>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</si>
  <si>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</si>
  <si>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</si>
  <si>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</si>
  <si>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</si>
  <si>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</si>
  <si>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</si>
  <si>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</si>
  <si>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</si>
  <si>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</si>
  <si>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</si>
  <si>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</si>
  <si>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</si>
  <si>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</si>
  <si>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</si>
  <si>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</si>
  <si>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</si>
  <si>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</si>
  <si>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</si>
  <si>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</si>
  <si>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</si>
  <si>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</si>
  <si>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</si>
  <si>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</si>
  <si>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</si>
  <si>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</si>
  <si>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</si>
  <si>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</si>
  <si>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</si>
  <si>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</si>
  <si>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</si>
  <si>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</si>
  <si>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</si>
  <si>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</si>
  <si>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</si>
  <si>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</si>
  <si>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</si>
  <si>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</si>
  <si>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</si>
  <si>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</si>
  <si>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</si>
  <si>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</si>
  <si>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</si>
  <si>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</si>
  <si>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</si>
  <si>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</si>
  <si>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</si>
  <si>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</si>
  <si>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</si>
  <si>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</si>
  <si>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</si>
  <si>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</si>
  <si>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</si>
  <si>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</si>
  <si>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</si>
  <si>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</si>
  <si>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</si>
  <si>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</si>
  <si>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</si>
  <si>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</si>
  <si>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</si>
  <si>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</si>
  <si>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</si>
  <si>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</si>
  <si>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</si>
  <si>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</si>
  <si>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</si>
  <si>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</si>
  <si>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</si>
  <si>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</si>
  <si>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</si>
  <si>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</si>
  <si>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</si>
  <si>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</si>
  <si>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</si>
  <si>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</si>
  <si>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</si>
  <si>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</si>
  <si>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</si>
  <si>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</si>
  <si>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</si>
  <si>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</si>
  <si>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</si>
  <si>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</si>
  <si>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</si>
  <si>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</si>
  <si>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</si>
  <si>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</si>
  <si>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</si>
  <si>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</si>
  <si>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</si>
  <si>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</si>
  <si>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</si>
  <si>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</si>
  <si>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</si>
  <si>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</si>
  <si>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</si>
  <si>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</si>
  <si>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</si>
  <si>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</si>
  <si>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</si>
  <si>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</si>
  <si>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</si>
  <si>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</si>
  <si>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</si>
  <si>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</si>
  <si>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</si>
  <si>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</si>
  <si>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</si>
  <si>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</si>
  <si>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</si>
  <si>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</si>
  <si>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</si>
  <si>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</si>
  <si>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</si>
  <si>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</si>
  <si>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</si>
  <si>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</si>
  <si>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</si>
  <si>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</si>
  <si>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</si>
  <si>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</si>
  <si>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</si>
  <si>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</si>
  <si>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</si>
  <si>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</si>
  <si>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</si>
  <si>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</si>
  <si>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</si>
  <si>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</si>
  <si>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</si>
  <si>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</si>
  <si>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</si>
  <si>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</si>
  <si>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</si>
  <si>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</si>
  <si>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</si>
  <si>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</si>
  <si>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</si>
  <si>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</si>
  <si>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</si>
  <si>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</si>
  <si>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</si>
  <si>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</si>
  <si>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</si>
  <si>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</si>
  <si>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</si>
  <si>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</si>
  <si>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</si>
  <si>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</si>
  <si>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</si>
  <si>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</si>
  <si>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</si>
  <si>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</si>
  <si>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</si>
  <si>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</si>
  <si>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</si>
  <si>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</si>
  <si>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</si>
  <si>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</si>
  <si>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</si>
  <si>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</si>
  <si>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</si>
  <si>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</si>
  <si>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</si>
  <si>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</si>
  <si>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</si>
  <si>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</si>
  <si>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</si>
  <si>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</si>
  <si>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</si>
  <si>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</si>
  <si>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</si>
  <si>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</si>
  <si>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</si>
  <si>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</si>
  <si>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</si>
  <si>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</si>
  <si>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</si>
  <si>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</si>
  <si>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</si>
  <si>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</si>
  <si>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</si>
  <si>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</si>
  <si>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</si>
  <si>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</si>
  <si>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</si>
  <si>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</si>
  <si>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</si>
  <si>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</si>
  <si>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</si>
  <si>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</si>
  <si>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</si>
  <si>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</si>
  <si>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</si>
  <si>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</si>
  <si>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</si>
  <si>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</si>
  <si>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</si>
  <si>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</si>
  <si>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</si>
  <si>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</si>
  <si>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</si>
  <si>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</si>
  <si>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</si>
  <si>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</si>
  <si>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</si>
  <si>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</si>
  <si>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</si>
  <si>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</si>
  <si>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</si>
  <si>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</si>
  <si>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</si>
  <si>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</si>
  <si>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</si>
  <si>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</si>
  <si>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</si>
  <si>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</si>
  <si>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</si>
  <si>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</si>
  <si>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</si>
  <si>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</si>
  <si>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</si>
  <si>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</si>
  <si>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</si>
  <si>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</si>
  <si>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</si>
  <si>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</si>
  <si>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</si>
  <si>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</si>
  <si>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</si>
  <si>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</si>
  <si>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</si>
  <si>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</si>
  <si>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</si>
  <si>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</si>
  <si>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</si>
  <si>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</si>
  <si>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</si>
  <si>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</si>
  <si>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</si>
  <si>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</si>
  <si>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</si>
  <si>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</si>
  <si>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</si>
  <si>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</si>
  <si>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</si>
  <si>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</si>
  <si>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</si>
  <si>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</si>
  <si>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</si>
  <si>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</si>
  <si>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</si>
  <si>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</si>
  <si>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</si>
  <si>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</si>
  <si>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</si>
  <si>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</si>
  <si>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</si>
  <si>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</si>
  <si>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</si>
  <si>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</si>
  <si>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</si>
  <si>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</si>
  <si>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</si>
  <si>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</si>
  <si>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</si>
  <si>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</si>
  <si>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</si>
  <si>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</si>
  <si>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</si>
  <si>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</si>
  <si>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</si>
  <si>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</si>
  <si>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</si>
  <si>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</si>
  <si>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</si>
  <si>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</si>
  <si>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</si>
  <si>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</si>
  <si>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</si>
  <si>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</si>
  <si>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</si>
  <si>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</si>
  <si>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</si>
  <si>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</si>
  <si>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</si>
  <si>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</si>
  <si>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</si>
  <si>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</si>
  <si>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</si>
  <si>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</si>
  <si>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</si>
  <si>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</si>
  <si>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</si>
  <si>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</si>
  <si>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</si>
  <si>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</si>
  <si>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</si>
  <si>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</si>
  <si>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</si>
  <si>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</si>
  <si>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</si>
  <si>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</si>
  <si>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</si>
  <si>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</si>
  <si>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</si>
  <si>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</si>
  <si>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</si>
  <si>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</si>
  <si>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</si>
  <si>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</si>
  <si>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</si>
  <si>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</si>
  <si>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</si>
  <si>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</si>
  <si>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</si>
  <si>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</si>
  <si>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</si>
  <si>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</si>
  <si>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</si>
  <si>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</si>
  <si>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</si>
  <si>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</si>
  <si>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</si>
  <si>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</si>
  <si>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</si>
  <si>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</si>
  <si>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</si>
  <si>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</si>
  <si>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</si>
  <si>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</si>
  <si>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</si>
  <si>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</si>
  <si>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</si>
  <si>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</si>
  <si>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</si>
  <si>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</si>
  <si>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</si>
  <si>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</si>
  <si>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</si>
  <si>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</si>
  <si>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</si>
  <si>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</si>
  <si>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</si>
  <si>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</si>
  <si>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</si>
  <si>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</si>
  <si>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</si>
  <si>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</si>
  <si>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</si>
  <si>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</si>
  <si>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</si>
  <si>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</si>
  <si>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</si>
  <si>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</si>
  <si>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</si>
  <si>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</si>
  <si>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</si>
  <si>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</si>
  <si>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</si>
  <si>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</si>
  <si>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</si>
  <si>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</si>
  <si>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</si>
  <si>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</si>
  <si>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</si>
  <si>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</si>
  <si>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</si>
  <si>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</si>
  <si>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</si>
  <si>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</si>
  <si>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</si>
  <si>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</si>
  <si>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</si>
  <si>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</si>
  <si>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</si>
  <si>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</si>
  <si>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</si>
  <si>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</si>
  <si>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</si>
  <si>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</si>
  <si>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</si>
  <si>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</si>
  <si>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</si>
  <si>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</si>
  <si>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</si>
  <si>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</si>
  <si>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</si>
  <si>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</si>
  <si>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</si>
  <si>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</si>
  <si>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</si>
  <si>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</si>
  <si>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</si>
  <si>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</si>
  <si>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</si>
  <si>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</si>
  <si>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</si>
  <si>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</si>
  <si>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</si>
  <si>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</si>
  <si>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</si>
  <si>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</si>
  <si>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</si>
  <si>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</si>
  <si>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</si>
  <si>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</si>
  <si>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</si>
  <si>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</si>
  <si>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</si>
  <si>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</si>
  <si>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</si>
  <si>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</si>
  <si>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</si>
  <si>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</si>
  <si>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</si>
  <si>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</si>
  <si>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</si>
  <si>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</si>
  <si>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</si>
  <si>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</si>
  <si>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</si>
  <si>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</si>
  <si>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</si>
  <si>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</si>
  <si>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</si>
  <si>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</si>
  <si>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</si>
  <si>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</si>
  <si>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</si>
  <si>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</si>
  <si>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</si>
  <si>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</si>
  <si>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</si>
  <si>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</si>
  <si>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</si>
  <si>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</si>
  <si>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</si>
  <si>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</si>
  <si>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</si>
  <si>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</si>
  <si>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</si>
  <si>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</si>
  <si>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</si>
  <si>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</si>
  <si>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</si>
  <si>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</si>
  <si>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</si>
  <si>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</si>
  <si>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</si>
  <si>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</si>
  <si>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</si>
  <si>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</si>
  <si>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</si>
  <si>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</si>
  <si>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</si>
  <si>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</si>
  <si>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</si>
  <si>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</si>
  <si>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</si>
  <si>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</si>
  <si>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</si>
  <si>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</si>
  <si>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</si>
  <si>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</si>
  <si>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</si>
  <si>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</si>
  <si>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</si>
  <si>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</si>
  <si>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</si>
  <si>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</si>
  <si>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</si>
  <si>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</si>
  <si>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</si>
  <si>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</si>
  <si>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</si>
  <si>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</si>
  <si>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</si>
  <si>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</si>
  <si>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</si>
  <si>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</si>
  <si>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</si>
  <si>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</si>
  <si>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</si>
  <si>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</si>
  <si>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</si>
  <si>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</si>
  <si>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</si>
  <si>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</si>
  <si>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</si>
  <si>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</si>
  <si>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</si>
  <si>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</si>
  <si>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</si>
  <si>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</si>
  <si>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</si>
  <si>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</si>
  <si>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</si>
  <si>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</si>
  <si>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</si>
  <si>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</si>
  <si>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</si>
  <si>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</si>
  <si>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</si>
  <si>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</si>
  <si>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</si>
  <si>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</si>
  <si>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</si>
  <si>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</si>
  <si>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</si>
  <si>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</si>
  <si>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</si>
  <si>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</si>
  <si>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</si>
  <si>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</si>
  <si>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</si>
  <si>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</si>
  <si>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</si>
  <si>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</si>
  <si>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</si>
  <si>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</si>
  <si>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</si>
  <si>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</si>
  <si>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</si>
  <si>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</si>
  <si>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</si>
  <si>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</si>
  <si>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</si>
  <si>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</si>
  <si>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</si>
  <si>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</si>
  <si>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</si>
  <si>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</si>
  <si>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</si>
  <si>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</si>
  <si>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</si>
  <si>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</si>
  <si>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</si>
  <si>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</si>
  <si>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</si>
  <si>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</si>
  <si>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</si>
  <si>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</si>
  <si>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</si>
  <si>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</si>
  <si>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</si>
  <si>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</si>
  <si>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</si>
  <si>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</si>
  <si>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</si>
  <si>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</si>
  <si>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</si>
  <si>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</si>
  <si>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</si>
  <si>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</si>
  <si>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</si>
  <si>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</si>
  <si>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</si>
  <si>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</si>
  <si>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</si>
  <si>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</si>
  <si>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</si>
  <si>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</si>
  <si>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</si>
  <si>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</si>
  <si>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</si>
  <si>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</si>
  <si>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</si>
  <si>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</si>
  <si>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</si>
  <si>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</si>
  <si>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</si>
  <si>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</si>
  <si>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</si>
  <si>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</si>
  <si>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</si>
  <si>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</si>
  <si>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</si>
  <si>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</si>
  <si>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</si>
  <si>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</si>
  <si>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</si>
  <si>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</si>
  <si>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</si>
  <si>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</si>
  <si>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</si>
  <si>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</si>
  <si>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</si>
  <si>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</si>
  <si>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</si>
  <si>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</si>
  <si>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</si>
  <si>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</si>
  <si>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</si>
  <si>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</si>
  <si>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</si>
  <si>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</si>
  <si>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</si>
  <si>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</si>
  <si>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</si>
  <si>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</si>
  <si>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</si>
  <si>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</si>
  <si>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</si>
  <si>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</si>
  <si>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</si>
  <si>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</si>
  <si>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</si>
  <si>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</si>
  <si>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</si>
  <si>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</si>
  <si>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</si>
  <si>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</si>
  <si>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</si>
  <si>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</si>
  <si>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</si>
  <si>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</si>
  <si>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</si>
  <si>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</si>
  <si>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</si>
  <si>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</si>
  <si>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</si>
  <si>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</si>
  <si>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</si>
  <si>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</si>
  <si>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</si>
  <si>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</si>
  <si>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</si>
  <si>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</si>
  <si>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</si>
  <si>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</si>
  <si>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</si>
  <si>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</si>
  <si>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</si>
  <si>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</si>
  <si>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</si>
  <si>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</si>
  <si>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</si>
  <si>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</si>
  <si>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</si>
  <si>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</si>
  <si>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</si>
  <si>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</si>
  <si>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</si>
  <si>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</si>
  <si>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</si>
  <si>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</si>
  <si>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</si>
  <si>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</si>
  <si>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</si>
  <si>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</si>
  <si>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</si>
  <si>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</si>
  <si>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</si>
  <si>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</si>
  <si>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</si>
  <si>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</si>
  <si>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</si>
  <si>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</si>
  <si>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</si>
  <si>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</si>
  <si>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</si>
  <si>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</si>
  <si>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</si>
  <si>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</si>
  <si>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</si>
  <si>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</si>
  <si>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</si>
  <si>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</si>
  <si>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</si>
  <si>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</si>
  <si>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</si>
  <si>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</si>
  <si>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</si>
  <si>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</si>
  <si>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</si>
  <si>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</si>
  <si>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</si>
  <si>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</si>
  <si>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</si>
  <si>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</si>
  <si>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</si>
  <si>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</si>
  <si>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</si>
  <si>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</si>
  <si>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</si>
  <si>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</si>
  <si>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</si>
  <si>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</si>
  <si>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</si>
  <si>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</si>
  <si>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</si>
  <si>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</si>
  <si>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</si>
  <si>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</si>
  <si>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</si>
  <si>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</si>
  <si>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</si>
  <si>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</si>
  <si>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</si>
  <si>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</si>
  <si>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</si>
  <si>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</si>
  <si>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</si>
  <si>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</si>
  <si>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</si>
  <si>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</si>
  <si>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</si>
  <si>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</si>
  <si>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</si>
  <si>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</si>
  <si>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</si>
  <si>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</si>
  <si>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</si>
  <si>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</si>
  <si>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</si>
  <si>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</si>
  <si>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</si>
  <si>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</si>
  <si>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</si>
  <si>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</si>
  <si>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</si>
  <si>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</si>
  <si>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</si>
  <si>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</si>
  <si>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</si>
  <si>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</si>
  <si>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</si>
  <si>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</si>
  <si>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</si>
  <si>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</si>
  <si>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</si>
  <si>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</si>
  <si>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</si>
  <si>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</si>
  <si>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</si>
  <si>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</si>
  <si>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</si>
  <si>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</si>
  <si>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</si>
  <si>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</si>
  <si>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</si>
  <si>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</si>
  <si>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</si>
  <si>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</si>
  <si>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</si>
  <si>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</si>
  <si>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</si>
  <si>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</si>
  <si>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</si>
  <si>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</si>
  <si>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</si>
  <si>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</si>
  <si>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</si>
  <si>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</si>
  <si>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</si>
  <si>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</si>
  <si>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</si>
  <si>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</si>
  <si>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</si>
  <si>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</si>
  <si>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</si>
  <si>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</si>
  <si>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</si>
  <si>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</si>
  <si>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</si>
  <si>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</si>
  <si>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</si>
  <si>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</si>
  <si>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</si>
  <si>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</si>
  <si>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</si>
  <si>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</si>
  <si>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</si>
  <si>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</si>
  <si>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</si>
  <si>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</si>
  <si>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</si>
  <si>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</si>
  <si>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</si>
  <si>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</si>
  <si>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</si>
  <si>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</si>
  <si>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</si>
  <si>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</si>
  <si>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</si>
  <si>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</si>
  <si>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</si>
  <si>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</si>
  <si>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</si>
  <si>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</si>
  <si>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</si>
  <si>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</si>
  <si>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</si>
  <si>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</si>
  <si>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</si>
  <si>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</si>
  <si>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</si>
  <si>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</si>
  <si>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</si>
  <si>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</si>
  <si>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</si>
  <si>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</si>
  <si>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</si>
  <si>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</si>
  <si>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</si>
  <si>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</si>
  <si>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</si>
  <si>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</si>
  <si>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</si>
  <si>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</si>
  <si>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</si>
  <si>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</si>
  <si>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</si>
  <si>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</si>
  <si>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</si>
  <si>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</si>
  <si>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</si>
  <si>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</si>
  <si>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</si>
  <si>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</si>
  <si>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</si>
  <si>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</si>
  <si>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</si>
  <si>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</si>
  <si>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</si>
  <si>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</si>
  <si>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</si>
  <si>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</si>
  <si>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</si>
  <si>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</si>
  <si>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</si>
  <si>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</si>
  <si>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</si>
  <si>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</si>
  <si>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</si>
  <si>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</si>
  <si>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</si>
  <si>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</si>
  <si>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</si>
  <si>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</si>
  <si>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</si>
  <si>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</si>
  <si>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</si>
  <si>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</si>
  <si>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</si>
  <si>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</si>
  <si>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</si>
  <si>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</si>
  <si>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</si>
  <si>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</si>
  <si>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</si>
  <si>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</si>
  <si>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</si>
  <si>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</si>
  <si>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</si>
  <si>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</si>
  <si>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</si>
  <si>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</si>
  <si>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</si>
  <si>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</si>
  <si>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</si>
  <si>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</si>
  <si>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</si>
  <si>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</si>
  <si>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</si>
  <si>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</si>
  <si>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</si>
  <si>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</si>
  <si>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</si>
  <si>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</si>
  <si>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</si>
  <si>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</si>
  <si>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</si>
  <si>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</si>
  <si>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</si>
  <si>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</si>
  <si>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</si>
  <si>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</si>
  <si>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</si>
  <si>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</si>
  <si>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</si>
  <si>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</si>
  <si>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</si>
  <si>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</si>
  <si>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</si>
  <si>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</si>
  <si>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</si>
  <si>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</si>
  <si>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</si>
  <si>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</si>
  <si>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</si>
  <si>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</si>
  <si>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</si>
  <si>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</si>
  <si>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</si>
  <si>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</si>
  <si>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</si>
  <si>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</si>
  <si>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</si>
  <si>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</si>
  <si>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</si>
  <si>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</si>
  <si>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</si>
  <si>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</si>
  <si>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</si>
  <si>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</si>
  <si>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</si>
  <si>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</si>
  <si>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</si>
  <si>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</si>
  <si>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</si>
  <si>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</si>
  <si>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</si>
  <si>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</si>
  <si>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</si>
  <si>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</si>
  <si>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</si>
  <si>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</si>
  <si>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</si>
  <si>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</si>
  <si>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</si>
  <si>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</si>
  <si>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</si>
  <si>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</si>
  <si>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</si>
  <si>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</si>
  <si>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</si>
  <si>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</si>
  <si>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</si>
  <si>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</si>
  <si>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</si>
  <si>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</si>
  <si>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</si>
  <si>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</si>
  <si>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</si>
  <si>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</si>
  <si>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</si>
  <si>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</si>
  <si>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</si>
  <si>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</si>
  <si>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</si>
  <si>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</si>
  <si>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</si>
  <si>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</si>
  <si>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</si>
  <si>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</si>
  <si>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</si>
  <si>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</si>
  <si>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</si>
  <si>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</si>
  <si>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</si>
  <si>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</si>
  <si>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</si>
  <si>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</si>
  <si>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</si>
  <si>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</si>
  <si>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</si>
  <si>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</si>
  <si>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</si>
  <si>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</si>
  <si>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</si>
  <si>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</si>
  <si>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</si>
  <si>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</si>
  <si>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</si>
  <si>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</si>
  <si>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</si>
  <si>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</si>
  <si>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</si>
  <si>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</si>
  <si>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</si>
  <si>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</si>
  <si>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</si>
  <si>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</si>
  <si>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</si>
  <si>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</si>
  <si>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</si>
  <si>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</si>
  <si>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</si>
  <si>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</si>
  <si>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</si>
  <si>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</si>
  <si>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</si>
  <si>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</si>
  <si>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</si>
  <si>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</si>
  <si>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</si>
  <si>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</si>
  <si>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</si>
  <si>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</si>
  <si>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</si>
  <si>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</si>
  <si>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</si>
  <si>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</si>
  <si>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</si>
  <si>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</si>
  <si>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</si>
  <si>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</si>
  <si>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</si>
  <si>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</si>
  <si>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</si>
  <si>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</si>
  <si>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</si>
  <si>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</si>
  <si>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</si>
  <si>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</si>
  <si>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</si>
  <si>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</si>
  <si>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</si>
  <si>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</si>
  <si>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</si>
  <si>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</si>
  <si>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</si>
  <si>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</si>
  <si>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</si>
  <si>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</si>
  <si>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</si>
  <si>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</si>
  <si>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</si>
  <si>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</si>
  <si>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</si>
  <si>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</si>
  <si>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</si>
  <si>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</si>
  <si>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</si>
  <si>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</si>
  <si>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</si>
  <si>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</si>
  <si>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</si>
  <si>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</si>
  <si>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</si>
  <si>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</si>
  <si>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</si>
  <si>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</si>
  <si>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</si>
  <si>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</si>
  <si>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</si>
  <si>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</si>
  <si>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</si>
  <si>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</si>
  <si>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</si>
  <si>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</si>
  <si>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</si>
  <si>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</si>
  <si>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</si>
  <si>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</si>
  <si>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</si>
  <si>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</si>
  <si>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</si>
  <si>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</si>
  <si>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</si>
  <si>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</si>
  <si>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</si>
  <si>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</si>
  <si>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</si>
  <si>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</si>
  <si>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</si>
  <si>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</si>
  <si>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</si>
  <si>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</si>
  <si>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</si>
  <si>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</si>
  <si>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</si>
  <si>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</si>
  <si>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</si>
  <si>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</si>
  <si>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</si>
  <si>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</si>
  <si>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</si>
  <si>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</si>
  <si>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</si>
  <si>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</si>
  <si>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</si>
  <si>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</si>
  <si>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</si>
  <si>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</si>
  <si>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</si>
  <si>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</si>
  <si>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</si>
  <si>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</si>
  <si>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</si>
  <si>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</si>
  <si>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</si>
  <si>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</si>
  <si>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</si>
  <si>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</si>
  <si>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</si>
  <si>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</si>
  <si>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</si>
  <si>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</si>
  <si>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</si>
  <si>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</si>
  <si>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</si>
  <si>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</si>
  <si>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</si>
  <si>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</si>
  <si>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</si>
  <si>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</si>
  <si>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</si>
  <si>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</si>
  <si>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</si>
  <si>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</si>
  <si>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</si>
  <si>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</si>
  <si>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</si>
  <si>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</si>
  <si>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</si>
  <si>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</si>
  <si>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</si>
  <si>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</si>
  <si>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</si>
  <si>
    <t>PCM-20251120-00001342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</si>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</sst>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318.65158275463182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45981.600008680558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45981.600008680558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45981.600008680558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45981.600008680558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45981.600008680558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45981.600008680558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45981.600008680558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45981.600008680558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45981.600008680558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45981.600008680558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45981.600008680558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45981.600008680558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45981.600008680558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45981.600008680558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45981.600008680558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45981.600008680558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45981.600008680558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45981.600008680558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45981.600008680558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45981.600008680558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45981.600008680558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45981.600008680558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45981.600008680558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45981.600008680558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45981.600008680558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45981.600008680558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45981.600008680558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45981.600008680558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45981.600008680558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45981.600008680558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45981.600008680558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45981.600008680558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45981.600008680558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45981.600008680558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45981.600008680558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45981.600008680558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45981.600008680558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45981.600008680558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45981.600008680558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45981.600008680558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45981.600008680558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45981.600008680558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45981.600008680558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45981.600008680558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45981.600008680558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45981.600008680558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45981.600008680558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45981.600008680558</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45981.600008680558</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45981.600008680558</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45981.600008680558</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45981.600008680558</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45981.600008680558</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45981.600008680558</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45981.600008680558</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156.60017071759648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45981.600008680558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45981.600008680558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45981.600008680558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45981.600008680558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45981.600008680558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45981.600008680558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45981.600008680558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45981.600008680558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45981.600008680558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45981.600008680558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45981.600008680558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45981.600008680558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45981.600008680558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45981.600008680558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45981.600008680558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45981.600008680558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45981.600008680558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45981.600008680558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45981.600008680558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45981.600008680558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45981.600008680558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45981.600008680558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45981.600008680558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45981.600008680558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45981.600008680558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45981.600008680558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45981.600008680558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45981.600008680558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45981.600008680558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45981.600008680558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45981.600008680558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45981.600008680558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45981.600008680558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45981.600008680558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45981.600008680558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45981.600008680558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45981.600008680558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45981.600008680558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45981.600008680558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45981.600008680558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45981.600008680558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45981.600008680558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45981.600008680558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45981.600008680558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45981.600008680558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45981.600008680558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45981.600008680558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45981.600008680558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45981.600008680558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45981.600008680558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45981.600008680558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45981.600008680558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45981.600008680558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45981.600008680558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45981.600008680558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45981.600008680558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45981.600008680558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45981.600008680558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45981.600008680558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45981.600008680558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45981.600008680558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45981.600008680558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45981.600008680558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45981.600008680558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45981.600008680558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45981.600008680558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45981.600008680558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45981.600008680558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45981.600008680558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45981.600008680558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45981.600008680558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45981.600008680558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45981.600008680558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45981.600008680558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45981.600008680558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45981.600008680558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45981.600008680558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45981.600008680558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45981.600008680558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45981.600008680558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45981.600008680558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45981.600008680558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45981.600008680558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45981.600008680558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45981.600008680558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45981.600008680558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45981.600008680558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45981.600008680558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45981.600008680558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45981.600008680558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45981.600008680558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45981.600008680558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45981.600008680558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45981.600008680558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45981.600008680558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45981.600008680558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45981.600008680558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45981.600008680558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45981.600008680558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45981.600008680558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45981.600008680558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45981.600008680558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45981.600008680558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45981.600008680558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45981.600008680558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45981.600008680558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45981.600008680558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45981.600008680558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45981.600008680558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45981.600008680558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45981.600008680558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45981.600008680558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45981.600008680558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45981.600008680558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45981.600008680558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45981.600008680558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45981.600008680558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45981.600008680558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45981.600008680558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45981.600008680558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45981.600008680558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45981.600008680558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45981.600008680558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45981.600008680558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45981.600008680558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45981.600008680558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45981.600008680558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45981.600008680558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45981.600008680558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45981.600008680558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45981.600008680558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45981.600008680558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45981.600008680558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45981.600008680558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45981.600008680558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45981.600008680558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45981.600008680558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45981.600008680558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45981.600008680558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45981.600008680558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45981.600008680558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45981.600008680558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45981.600008680558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45981.600008680558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45981.600008680558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45981.600008680558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45981.600008680558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45981.600008680558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45981.600008680558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45981.600008680558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45981.600008680558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45981.600008680558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45981.600008680558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45981.600008680558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45981.600008680558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45981.600008680558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45981.600008680558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45981.600008680558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45981.600008680558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45981.600008680558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45981.600008680558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45981.600008680558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45981.600008680558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45981.600008680558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45981.600008680558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45981.600008680558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45981.600008680558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45981.600008680558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45981.600008680558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45981.600008680558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45981.600008680558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45981.600008680558</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45981.600008680558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45981.600008680558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45981.600008680558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45981.600008680558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45981.600008680558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45981.600008680558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45981.600008680558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45981.600008680558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45981.600008680558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45981.600008680558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45981.600008680558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45981.600008680558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45981.600008680558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45981.600008680558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45981.600008680558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45981.600008680558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45981.600008680558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45981.600008680558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45981.600008680558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45981.600008680558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45981.600008680558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45981.600008680558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45981.600008680558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45981.600008680558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45981.600008680558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45981.600008680558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45981.600008680558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45981.600008680558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45981.600008680558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45981.600008680558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45981.600008680558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45981.600008680558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45981.600008680558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45981.600008680558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45981.600008680558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45981.600008680558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45981.600008680558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45981.600008680558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45981.600008680558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45981.600008680558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45981.600008680558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45981.600008680558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45981.600008680558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45981.600008680558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45981.600008680558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45981.600008680558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45981.600008680558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45981.600008680558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45981.600008680558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45981.600008680558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45981.600008680558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45981.600008680558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45981.600008680558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45981.600008680558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45981.600008680558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45981.600008680558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45981.600008680558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45981.600008680558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45981.600008680558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45981.600008680558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45981.600008680558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45981.600008680558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45981.600008680558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45981.600008680558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45981.600008680558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45981.600008680558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45981.600008680558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45981.600008680558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45981.600008680558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45981.600008680558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45981.600008680558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45981.600008680558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45981.600008680558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45981.600008680558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45981.600008680558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45981.600008680558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45981.600008680558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45981.600008680558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45981.600008680558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45981.600008680558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45981.600008680558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45981.600008680558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45981.600008680558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45981.600008680558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45981.600008680558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45981.600008680558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45981.600008680558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45981.600008680558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45981.600008680558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45981.600008680558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45981.600008680558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45981.600008680558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45981.600008680558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45981.600008680558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45981.600008680558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45981.600008680558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45981.600008680558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45981.600008680558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45981.600008680558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45981.600008680558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45981.600008680558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45981.600008680558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45981.600008680558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45981.600008680558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45981.600008680558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45981.600008680558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45981.600008680558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45981.600008680558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45981.600008680558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45981.600008680558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45981.600008680558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45981.600008680558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45981.600008680558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45981.600008680558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45981.600008680558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45981.600008680558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45981.600008680558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45981.600008680558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45981.600008680558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45981.600008680558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45981.600008680558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45981.600008680558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45981.600008680558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45981.600008680558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45981.600008680558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45981.600008680558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45981.600008680558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45981.600008680558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45981.600008680558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45981.600008680558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45981.600008680558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45981.600008680558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45981.600008680558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45981.600008680558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45981.600008680558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45981.600008680558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45981.600008680558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45981.600008680558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45981.600008680558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45981.600008680558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45981.600008680558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45981.600008680558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45981.600008680558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45981.600008680558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45981.600008680558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45981.600008680558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45981.600008680558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45981.600008680558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45981.600008680558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45981.600008680558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45981.600008680558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45981.600008680558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45981.600008680558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45981.600008680558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45981.600008680558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45981.600008680558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45981.600008680558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45981.600008680558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45981.600008680558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45981.600008680558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45981.600008680558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45981.600008680558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45981.600008680558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45981.600008680558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45981.600008680558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45981.600008680558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45981.600008680558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45981.600008680558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45981.600008680558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45981.600008680558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45981.600008680558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45981.600008680558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45981.600008680558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45981.600008680558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45981.600008680558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45981.600008680558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45981.600008680558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45981.600008680558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45981.600008680558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45981.600008680558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45981.600008680558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45981.600008680558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45981.600008680558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45981.600008680558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45981.600008680558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45981.600008680558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45981.600008680558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45981.600008680558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45981.600008680558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45981.600008680558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45981.600008680558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45981.600008680558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45981.600008680558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45981.600008680558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45981.600008680558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45981.600008680558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45981.600008680558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45981.600008680558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45981.600008680558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45981.600008680558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45981.600008680558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45981.600008680558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45981.600008680558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45981.600008680558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45981.600008680558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45981.600008680558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45981.600008680558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45981.600008680558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45981.600008680558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45981.600008680558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45981.600008680558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45981.600008680558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45981.600008680558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45981.600008680558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45981.600008680558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45981.600008680558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45981.600008680558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45981.600008680558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45981.600008680558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45981.600008680558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45981.600008680558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45981.600008680558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45981.600008680558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45981.600008680558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45981.600008680558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45981.600008680558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45981.600008680558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45981.600008680558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45981.600008680558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45981.600008680558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45981.600008680558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45981.600008680558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45981.600008680558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45981.600008680558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45981.600008680558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45981.600008680558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45981.600008680558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45981.600008680558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45981.600008680558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45981.600008680558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45981.600008680558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45981.600008680558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45981.600008680558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45981.600008680558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45981.600008680558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45981.600008680558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45981.600008680558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45981.600008680558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45981.600008680558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45981.600008680558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45981.600008680558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45981.600008680558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45981.600008680558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45981.600008680558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45981.600008680558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45981.600008680558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45981.600008680558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45981.600008680558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45981.600008680558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45981.600008680558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45981.600008680558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45981.600008680558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45981.600008680558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45981.600008680558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45981.600008680558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45981.600008680558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45981.600008680558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45981.600008680558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45981.600008680558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45981.600008680558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45981.600008680558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45981.600008680558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45981.600008680558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45981.600008680558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45981.600008680558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45981.600008680558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45981.600008680558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45981.600008680558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45981.600008680558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45981.600008680558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45981.600008680558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45981.600008680558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45981.600008680558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45981.600008680558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45981.600008680558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45981.600008680558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45981.600008680558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45981.600008680558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45981.600008680558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45981.600008680558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45981.600008680558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45981.600008680558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45981.600008680558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45981.600008680558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45981.600008680558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45981.600008680558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45981.600008680558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45981.600008680558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45981.600008680558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45981.600008680558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45981.600008680558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45981.600008680558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45981.600008680558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45981.600008680558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45981.600008680558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45981.600008680558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45981.600008680558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45981.600008680558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45981.600008680558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45981.600008680558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45981.600008680558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45981.600008680558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45981.600008680558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45981.600008680558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45981.600008680558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45981.600008680558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45981.600008680558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45981.600008680558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45981.600008680558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45981.600008680558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45981.600008680558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45981.600008680558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45981.600008680558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45981.600008680558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45981.600008680558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45981.600008680558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45981.600008680558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45981.600008680558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45981.600008680558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45981.600008680558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45981.600008680558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45981.600008680558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45981.600008680558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45981.600008680558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45981.600008680558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45981.600008680558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45981.600008680558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45981.600008680558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45981.600008680558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45981.600008680558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45981.600008680558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45981.600008680558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45981.600008680558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45981.600008680558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45981.600008680558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45981.600008680558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45981.600008680558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45981.600008680558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45981.600008680558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45981.600008680558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45981.600008680558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45981.600008680558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45981.600008680558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45981.600008680558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45981.600008680558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45981.600008680558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45981.600008680558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45981.600008680558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45981.600008680558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45981.600008680558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45981.600008680558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45981.600008680558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45981.600008680558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45981.600008680558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45981.600008680558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45981.600008680558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45981.600008680558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45981.600008680558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45981.600008680558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45981.600008680558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45981.600008680558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45981.600008680558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45981.600008680558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45981.600008680558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45981.600008680558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45981.600008680558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45981.600008680558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45981.600008680558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45981.600008680558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45981.600008680558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45981.600008680558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45981.600008680558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45981.600008680558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45981.600008680558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45981.600008680558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45981.600008680558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45981.600008680558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45981.600008680558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45981.600008680558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45981.600008680558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45981.600008680558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45981.600008680558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45981.600008680558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45981.600008680558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45981.600008680558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45981.600008680558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45981.600008680558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45981.600008680558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45981.600008680558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45981.600008680558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45981.600008680558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45981.600008680558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45981.600008680558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45981.600008680558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45981.600008680558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45981.600008680558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45981.600008680558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45981.600008680558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45981.600008680558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45981.600008680558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45981.600008680558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45981.600008680558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45981.600008680558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45981.600008680558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45981.600008680558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45981.600008680558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45981.600008680558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45981.600008680558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45981.600008680558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45981.600008680558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45981.600008680558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45981.600008680558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45981.600008680558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45981.600008680558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45981.600008680558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45981.600008680558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45981.600008680558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45981.600008680558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45981.600008680558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45981.600008680558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45981.600008680558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45981.600008680558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45981.600008680558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45981.600008680558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45981.600008680558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45981.600008680558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45981.600008680558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45981.600008680558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45981.600008680558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45981.600008680558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45981.600008680558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45981.600008680558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45981.600008680558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45981.600008680558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45981.600008680558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45981.600008680558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45981.600008680558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45981.600008680558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45981.600008680558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45981.600008680558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45981.600008680558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45981.600008680558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45981.600008680558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45981.600008680558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45981.600008680558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45981.600008680558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45981.600008680558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45981.600008680558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45981.600008680558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45981.600008680558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45981.600008680558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45981.600008680558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45981.600008680558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45981.600008680558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45981.600008680558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45981.600008680558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45981.600008680558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45981.600008680558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45981.600008680558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45981.600008680558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45981.600008680558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45981.600008680558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45981.600008680558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45981.600008680558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45981.600008680558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45981.600008680558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45981.600008680558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45981.600008680558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45981.600008680558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45981.600008680558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45981.600008680558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45981.600008680558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45981.600008680558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45981.600008680558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45981.600008680558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45981.600008680558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45981.600008680558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45981.600008680558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45981.600008680558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45981.600008680558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45981.600008680558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45981.600008680558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45981.600008680558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45981.600008680558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45981.600008680558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45981.600008680558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45981.600008680558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45981.600008680558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45981.600008680558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45981.600008680558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45981.600008680558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45981.600008680558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45981.600008680558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45981.600008680558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45981.600008680558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45981.600008680558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45981.600008680558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45981.600008680558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45981.600008680558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45981.600008680558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45981.600008680558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45981.600008680558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45981.600008680558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45981.600008680558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45981.600008680558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45981.600008680558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45981.600008680558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45981.600008680558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45981.600008680558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45981.600008680558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45981.600008680558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45981.600008680558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45981.600008680558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45981.600008680558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45981.600008680558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45981.600008680558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45981.600008680558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45981.600008680558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45981.600008680558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45981.600008680558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45981.600008680558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45981.600008680558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45981.600008680558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45981.600008680558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45981.600008680558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45981.600008680558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45981.600008680558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45981.600008680558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45981.600008680558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45981.600008680558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45981.600008680558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45981.600008680558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45981.600008680558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45981.600008680558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45981.600008680558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45981.600008680558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45981.600008680558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45981.600008680558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45981.600008680558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45981.600008680558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45981.600008680558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45981.600008680558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45981.600008680558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45981.600008680558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45981.600008680558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45981.600008680558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45981.600008680558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45981.600008680558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45981.600008680558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45981.600008680558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45981.600008680558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45981.600008680558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45981.600008680558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45981.600008680558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45981.600008680558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45981.600008680558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45981.600008680558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45981.600008680558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45981.600008680558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45981.600008680558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45981.600008680558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45981.600008680558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45981.600008680558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45981.600008680558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45981.600008680558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45981.600008680558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45981.600008680558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45981.600008680558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45981.600008680558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45981.600008680558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45981.600008680558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45981.600008680558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45981.600008680558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45981.600008680558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45981.600008680558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45981.600008680558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45981.600008680558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45981.600008680558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45981.600008680558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45981.600008680558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45981.600008680558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45981.600008680558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45981.600008680558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45981.600008680558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45981.600008680558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45981.600008680558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45981.600008680558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45981.600008680558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45981.600008680558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45981.600008680558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45981.600008680558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45981.600008680558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45981.600008680558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45981.600008680558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45981.600008680558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45981.600008680558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45981.600008680558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45981.600008680558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45981.600008680558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45981.600008680558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45981.600008680558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45981.600008680558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45981.600008680558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45981.600008680558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45981.600008680558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45981.600008680558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45981.600008680558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45981.600008680558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45981.600008680558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45981.600008680558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45981.600008680558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45981.600008680558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45981.600008680558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45981.600008680558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45981.600008680558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45981.600008680558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45981.600008680558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45981.600008680558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45981.600008680558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45981.600008680558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45981.600008680558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45981.600008680558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45981.600008680558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45981.600008680558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45981.600008680558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45981.600008680558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45981.600008680558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45981.600008680558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45981.600008680558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45981.600008680558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45981.600008680558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45981.600008680558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45981.600008680558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45981.600008680558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45981.600008680558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45981.600008680558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45981.600008680558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45981.600008680558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45981.600008680558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45981.600008680558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45981.600008680558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45981.600008680558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45981.600008680558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45981.600008680558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45981.600008680558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45981.600008680558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45981.600008680558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45981.600008680558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45981.600008680558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45981.600008680558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45981.600008680558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45981.600008680558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45981.600008680558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45981.600008680558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45981.600008680558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45981.600008680558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45981.600008680558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45981.600008680558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45981.600008680558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45981.600008680558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45981.600008680558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45981.600008680558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45981.600008680558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45981.600008680558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45981.600008680558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45981.600008680558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45981.600008680558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45981.600008680558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45981.600008680558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45981.600008680558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45981.600008680558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45981.600008680558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45981.600008680558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45981.600008680558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45981.600008680558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45981.600008680558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45981.600008680558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45981.600008680558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45981.600008680558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45981.600008680558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45981.600008680558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45981.600008680558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45981.600008680558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45981.600008680558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45981.600008680558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45981.600008680558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45981.600008680558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45981.600008680558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45981.600008680558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45981.600008680558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45981.600008680558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45981.600008680558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45981.600008680558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45981.600008680558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45981.600008680558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45981.600008680558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45981.600008680558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45981.600008680558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45981.600008680558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45981.600008680558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45981.600008680558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45981.600008680558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45981.600008680558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45981.600008680558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45981.600008680558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45981.600008680558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45981.600008680558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45981.600008680558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45981.600008680558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45981.600008680558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45981.600008680558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45981.600008680558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45981.600008680558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45981.600008680558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45981.600008680558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45981.600008680558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45981.600008680558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45981.600008680558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45981.600008680558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45981.600008680558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45981.600008680558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45981.600008680558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45981.600008680558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45981.600008680558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45981.600008680558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45981.600008680558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45981.600008680558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45981.600008680558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45981.600008680558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45981.600008680558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45981.600008680558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45981.600008680558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45981.600008680558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45981.600008680558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45981.600008680558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45981.600008680558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45981.600008680558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45981.600008680558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45981.600008680558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45981.600008680558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45981.600008680558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45981.600008680558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45981.600008680558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45981.600008680558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45981.600008680558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45981.600008680558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45981.600008680558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45981.600008680558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45981.600008680558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45981.600008680558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45981.600008680558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45981.600008680558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45981.600008680558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45981.600008680558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45981.600008680558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45981.600008680558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45981.600008680558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45981.600008680558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45981.600008680558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45981.600008680558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45981.600008680558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45981.600008680558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45981.600008680558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45981.600008680558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45981.600008680558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45981.600008680558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45981.600008680558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45981.600008680558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45981.600008680558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45981.600008680558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45981.600008680558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45981.600008680558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45981.600008680558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45981.600008680558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45981.600008680558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45981.600008680558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45981.600008680558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45981.600008680558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45981.600008680558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45981.600008680558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45981.600008680558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45981.600008680558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45981.600008680558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45981.600008680558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45981.600008680558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45981.600008680558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45981.600008680558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45981.600008680558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45981.600008680558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45981.600008680558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45981.600008680558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45981.600008680558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45981.600008680558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45981.600008680558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45981.600008680558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45981.600008680558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45981.600008680558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45981.600008680558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45981.600008680558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45981.600008680558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45981.600008680558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45981.600008680558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45981.600008680558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45981.600008680558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45981.600008680558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45981.600008680558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45981.600008680558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45981.600008680558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45981.600008680558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45981.600008680558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45981.600008680558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45981.600008680558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45981.600008680558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45981.600008680558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45981.600008680558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45981.600008680558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45981.600008680558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45981.600008680558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45981.600008680558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45981.600008680558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45981.600008680558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45981.600008680558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45981.600008680558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45981.600008680558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45981.600008680558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45981.600008680558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45981.600008680558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45981.600008680558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45981.600008680558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45981.600008680558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45981.600008680558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45981.600008680558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45981.600008680558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45981.600008680558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45981.600008680558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45981.600008680558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45981.600008680558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45981.600008680558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45981.600008680558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45981.600008680558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45981.600008680558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45981.600008680558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45981.600008680558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45981.600008680558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45981.600008680558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45981.600008680558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45981.600008680558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45981.600008680558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45981.600008680558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45981.600008680558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45981.600008680558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45981.600008680558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45981.600008680558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45981.600008680558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45981.600008680558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45981.600008680558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45981.600008680558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45981.600008680558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45981.600008680558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45981.600008680558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45981.600008680558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45981.600008680558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45981.600008680558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45981.600008680558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45981.600008680558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45981.600008680558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45981.600008680558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45981.600008680558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45981.600008680558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45981.600008680558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45981.600008680558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45981.600008680558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45981.600008680558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45981.600008680558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45981.600008680558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45981.600008680558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45981.600008680558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45981.600008680558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45981.600008680558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45981.600008680558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45981.600008680558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45981.600008680558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45981.600008680558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45981.600008680558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45981.600008680558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45981.600008680558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45981.600008680558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45981.600008680558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45981.600008680558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45981.600008680558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45981.600008680558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45981.600008680558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45981.600008680558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45981.600008680558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45981.600008680558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45981.600008680558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45981.600008680558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45981.600008680558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45981.600008680558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45981.600008680558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45981.600008680558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45981.600008680558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45981.600008680558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45981.600008680558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45981.600008680558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45981.600008680558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45981.600008680558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45981.600008680558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45981.600008680558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45981.600008680558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45981.600008680558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45981.600008680558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45981.600008680558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45981.600008680558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45981.600008680558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45981.600008680558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45981.600008680558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45981.600008680558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45981.600008680558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45981.600008680558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45981.600008680558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45981.600008680558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45981.600008680558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45981.600008680558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45981.600008680558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45981.600008680558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45981.600008680558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45981.600008680558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45981.600008680558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45981.600008680558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45981.600008680558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45981.600008680558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45981.600008680558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45981.600008680558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45981.600008680558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45981.600008680558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45981.600008680558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45981.600008680558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45981.600008680558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45981.600008680558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45981.600008680558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45981.600008680558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45981.600008680558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45981.600008680558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45981.600008680558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45981.600008680558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45981.600008680558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45981.600008680558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45981.600008680558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45981.600008680558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45981.600008680558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45981.600008680558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45981.600008680558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45981.600008680558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45981.600008680558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45981.600008680558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45981.600008680558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278.11929108796176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45981.600008680558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45981.600008680558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45981.600008680558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45981.600008680558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45981.600008680558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45981.600008680558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45981.600008680558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45981.600008680558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45981.600008680558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45981.600008680558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45981.600008680558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45981.600008680558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45981.600008680558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45981.600008680558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45981.600008680558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45981.600008680558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45981.600008680558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45981.600008680558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45981.600008680558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45981.600008680558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45981.600008680558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45981.600008680558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45981.600008680558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45981.600008680558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45981.600008680558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45981.600008680558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45981.600008680558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45981.600008680558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45981.600008680558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45981.600008680558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45981.600008680558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45981.600008680558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45981.600008680558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45981.600008680558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45981.600008680558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45981.600008680558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45981.600008680558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45981.600008680558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45981.600008680558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45981.600008680558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45981.600008680558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45981.600008680558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45981.600008680558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45981.600008680558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45981.600008680558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45981.600008680558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45981.600008680558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45981.600008680558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45981.600008680558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45981.600008680558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45981.600008680558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45981.600008680558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45981.600008680558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45981.600008680558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45981.600008680558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45981.600008680558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45981.600008680558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45981.600008680558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45981.600008680558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45981.600008680558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45981.600008680558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45981.600008680558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45981.600008680558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45981.600008680558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45981.600008680558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45981.600008680558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45981.600008680558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45981.600008680558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45981.600008680558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45981.600008680558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45981.600008680558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45981.600008680558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45981.600008680558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45981.600008680558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45981.600008680558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45981.600008680558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45981.600008680558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45981.600008680558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45981.600008680558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45981.600008680558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45981.600008680558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45981.600008680558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45981.600008680558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45981.600008680558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45981.600008680558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45981.600008680558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45981.600008680558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45981.600008680558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45981.600008680558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45981.600008680558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45981.600008680558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45981.600008680558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45981.600008680558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45981.600008680558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45981.600008680558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45981.600008680558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45981.600008680558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45981.600008680558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45981.600008680558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45981.600008680558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45981.600008680558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45981.600008680558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45981.600008680558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45981.600008680558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45981.600008680558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45981.600008680558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45981.600008680558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45981.600008680558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45981.600008680558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45981.600008680558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45981.600008680558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45981.600008680558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45981.600008680558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45981.600008680558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45981.600008680558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45981.600008680558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45981.600008680558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45981.600008680558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45981.600008680558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45981.600008680558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45981.600008680558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45981.600008680558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45981.600008680558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45981.600008680558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45981.600008680558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45981.600008680558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45981.600008680558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45981.600008680558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45981.600008680558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45981.600008680558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45981.600008680558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45981.600008680558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45981.600008680558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45981.600008680558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45981.600008680558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45981.600008680558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45981.600008680558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45981.600008680558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45981.600008680558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45981.600008680558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45981.600008680558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45981.600008680558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45981.600008680558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45981.600008680558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45981.600008680558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45981.600008680558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45981.600008680558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45981.600008680558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45981.600008680558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45981.600008680558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45981.600008680558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45981.600008680558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45981.600008680558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45981.600008680558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45981.600008680558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45981.600008680558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45981.600008680558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45981.600008680558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45981.600008680558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45981.600008680558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45981.600008680558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45981.600008680558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45981.600008680558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45981.600008680558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45981.600008680558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45981.600008680558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45981.600008680558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45981.600008680558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45981.600008680558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45981.600008680558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45981.600008680558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45981.600008680558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45981.600008680558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45981.600008680558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45981.600008680558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45981.600008680558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45981.600008680558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45981.600008680558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45981.600008680558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45981.600008680558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45981.600008680558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45981.600008680558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45981.600008680558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45981.600008680558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45981.600008680558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45981.600008680558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45981.600008680558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45981.600008680558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45981.600008680558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45981.600008680558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45981.600008680558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45981.600008680558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45981.600008680558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45981.600008680558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45981.600008680558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45981.600008680558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45981.600008680558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45981.600008680558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45981.600008680558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45981.600008680558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45981.600008680558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45981.600008680558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45981.600008680558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45981.600008680558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45981.600008680558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45981.600008680558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45981.600008680558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45981.600008680558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45981.600008680558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45981.600008680558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45981.600008680558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45981.600008680558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45981.600008680558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45981.600008680558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45981.600008680558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45981.600008680558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45981.600008680558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45981.600008680558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45981.600008680558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45981.600008680558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45981.600008680558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45981.600008680558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45981.600008680558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45981.600008680558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45981.600008680558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45981.600008680558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45981.600008680558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45981.600008680558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45981.600008680558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45981.600008680558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45981.600008680558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45981.600008680558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45981.600008680558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45981.600008680558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45981.600008680558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45981.600008680558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45981.600008680558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45981.600008680558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45981.600008680558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45981.600008680558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45981.600008680558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45981.600008680558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45981.600008680558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45981.600008680558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45981.600008680558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45981.600008680558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45981.600008680558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45981.600008680558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45981.600008680558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45981.600008680558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45981.600008680558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45981.600008680558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45981.600008680558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45981.600008680558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45981.600008680558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45981.600008680558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45981.600008680558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45981.600008680558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45981.600008680558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45981.600008680558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45981.600008680558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45981.600008680558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45981.600008680558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45981.600008680558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45981.600008680558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45981.600008680558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45981.600008680558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45981.600008680558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45981.600008680558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45981.600008680558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45981.600008680558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45981.600008680558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45981.600008680558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45981.600008680558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45981.600008680558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45981.600008680558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45981.600008680558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45981.600008680558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45981.600008680558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45981.600008680558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45981.600008680558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45981.600008680558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45981.600008680558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45981.600008680558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45981.600008680558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45981.600008680558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45981.600008680558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45981.600008680558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45981.600008680558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45981.600008680558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45981.600008680558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45981.600008680558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45981.600008680558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45981.600008680558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45981.600008680558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45981.600008680558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45981.600008680558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45981.600008680558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45981.600008680558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45981.600008680558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45981.600008680558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45981.600008680558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45981.600008680558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45981.600008680558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45981.600008680558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45981.600008680558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45981.600008680558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45981.600008680558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45981.600008680558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45981.600008680558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45981.600008680558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45981.600008680558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45981.600008680558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45981.600008680558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45981.600008680558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45981.600008680558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45981.600008680558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45981.600008680558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45981.600008680558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45981.600008680558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45981.600008680558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45981.600008680558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45981.600008680558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45981.600008680558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45981.600008680558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45981.600008680558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45981.600008680558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45981.600008680558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45981.600008680558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45981.600008680558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45981.600008680558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45981.600008680558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45981.600008680558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45981.600008680558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45981.600008680558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45981.600008680558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45981.600008680558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45981.600008680558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45981.600008680558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45981.600008680558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45981.600008680558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45981.600008680558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45981.600008680558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45981.600008680558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45981.600008680558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45981.600008680558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45981.600008680558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45981.600008680558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45981.600008680558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45981.600008680558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45981.600008680558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45981.600008680558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45981.600008680558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45981.600008680558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45981.600008680558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45981.600008680558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45981.600008680558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45981.600008680558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45981.600008680558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45981.600008680558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45981.600008680558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45981.600008680558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45981.600008680558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45981.600008680558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45981.600008680558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45981.600008680558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45981.600008680558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45981.600008680558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45981.600008680558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45981.600008680558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45981.600008680558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45981.600008680558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45981.600008680558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45981.600008680558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45981.600008680558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45981.600008680558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45981.600008680558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45981.600008680558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45981.600008680558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45981.600008680558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45981.600008680558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45981.600008680558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45981.600008680558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45981.600008680558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45981.600008680558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45981.600008680558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45981.600008680558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45981.600008680558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45981.600008680558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45981.600008680558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45981.600008680558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45981.600008680558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45981.600008680558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45981.600008680558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45981.600008680558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45981.600008680558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45981.600008680558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45981.600008680558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45981.600008680558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45981.600008680558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45981.600008680558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45981.600008680558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45981.600008680558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45981.600008680558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45981.600008680558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45981.600008680558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45981.600008680558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45981.600008680558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45981.600008680558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45981.600008680558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45981.600008680558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45981.600008680558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45981.600008680558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45981.600008680558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45981.600008680558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45981.600008680558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45981.600008680558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45981.600008680558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45981.600008680558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45981.600008680558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45981.600008680558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45981.600008680558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45981.600008680558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45981.600008680558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45981.600008680558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45981.600008680558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45981.600008680558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45981.600008680558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45981.600008680558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45981.600008680558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45981.600008680558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45981.600008680558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45981.600008680558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45981.600008680558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45981.600008680558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45981.600008680558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45981.600008680558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45981.600008680558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45981.600008680558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45981.600008680558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45981.600008680558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45981.600008680558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45981.600008680558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45981.600008680558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45981.600008680558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45981.600008680558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45981.600008680558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45981.600008680558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45981.600008680558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45981.600008680558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45981.600008680558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45981.600008680558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45981.600008680558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45981.600008680558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45981.600008680558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45981.600008680558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45981.600008680558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45981.600008680558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45981.600008680558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45981.600008680558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45981.600008680558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45981.600008680558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45981.600008680558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45981.600008680558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45981.600008680558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45981.600008680558</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89.767948495369637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55.411131365741312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32.938897569445544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4.085205439820129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0.22671006944437977</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3.9696180559985805E-2</v>
      </c>
      <c r="H7" s="128">
        <v>45981.553368055553</v>
      </c>
      <c r="I7" s="109" t="str">
        <f>IFERROR(VLOOKUP(D7,DB!A:F,6,0),"")</f>
        <v>Generator-SG</v>
      </c>
      <c r="J7" s="109" t="str">
        <f>IFERROR(VLOOKUP(D7,DB!A:G,7,0),"")</f>
        <v>Vandalized</v>
      </c>
      <c r="K7" s="109" t="s">
        <v>39119</v>
      </c>
      <c r="L7" s="109" t="str">
        <f>IFERROR(VLOOKUP(D7,DB!A:I,9,0),"")</f>
        <v>Latis</v>
      </c>
    </row>
    <row r="8" spans="1:13">
      <c r="A8" s="109" t="s">
        <v>39120</v>
      </c>
      <c r="B8" s="109" t="str">
        <f>IFERROR(VLOOKUP(D8,DB!A:K,11,0),"")</f>
        <v>R5</v>
      </c>
      <c r="C8" s="109">
        <v>4</v>
      </c>
      <c r="D8" s="109" t="s">
        <v>35794</v>
      </c>
      <c r="E8" s="109" t="s">
        <v>39021</v>
      </c>
      <c r="F8" s="128">
        <v>45981.590150462966</v>
      </c>
      <c r="G8" s="111">
        <f ca="1">IFERROR(NOW()-F8,"")</f>
        <v>9.8582175924093463E-3</v>
      </c>
      <c r="H8" s="128">
        <v>45981.58320601852</v>
      </c>
      <c r="I8" s="109" t="str">
        <f>IFERROR(VLOOKUP(D8,DB!A:F,6,0),"")</f>
        <v>SCECO</v>
      </c>
      <c r="J8" s="109" t="str">
        <f>IFERROR(VLOOKUP(D8,DB!A:G,7,0),"")</f>
        <v>Vandalized</v>
      </c>
      <c r="K8" s="109" t="s">
        <v>39121</v>
      </c>
      <c r="L8" s="109" t="str">
        <f>IFERROR(VLOOKUP(D8,DB!A:I,9,0),"")</f>
        <v>Latis</v>
      </c>
    </row>
    <row r="9" spans="1:13">
      <c r="A9" s="109"/>
      <c r="B9" s="109" t="str">
        <f>IFERROR(VLOOKUP(D9,DB!A:K,11,0),"")</f>
        <v/>
      </c>
      <c r="C9" s="109"/>
      <c r="D9" s="109"/>
      <c r="E9" s="109"/>
      <c r="F9" s="109"/>
      <c r="G9" s="111">
        <f ca="1">IFERROR(NOW()-F9,"")</f>
        <v>45981.600008680558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45981.600008680558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45981.600008680558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45981.600008680558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45981.600008680558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45981.600008680558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45981.600008680558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45981.600008680558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45981.600008680558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45981.600008680558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45981.600008680558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45981.600008680558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45981.600008680558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45981.600008680558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45981.600008680558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45981.600008680558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45981.600008680558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45981.600008680558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45981.600008680558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45981.600008680558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45981.600008680558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45981.600008680558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45981.600008680558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45981.600008680558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45981.600008680558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45981.600008680558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45981.600008680558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45981.600008680558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45981.600008680558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45981.600008680558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45981.600008680558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45981.600008680558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45981.600008680558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45981.600008680558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45981.600008680558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45981.600008680558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45981.600008680558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45981.600008680558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45981.600008680558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45981.600008680558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45981.600008680558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45981.600008680558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45981.600008680558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45981.600008680558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45981.600008680558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45981.600008680558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45981.600008680558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45981.600008680558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45981.600008680558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45981.600008680558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45981.600008680558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45981.600008680558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45981.600008680558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45981.600008680558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45981.600008680558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45981.600008680558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45981.600008680558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45981.600008680558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45981.600008680558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45981.600008680558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45981.600008680558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45981.600008680558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45981.600008680558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45981.600008680558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45981.600008680558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45981.600008680558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45981.600008680558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45981.600008680558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45981.600008680558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45981.600008680558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45981.600008680558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45981.600008680558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45981.600008680558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45981.600008680558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45981.600008680558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45981.600008680558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45981.600008680558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45981.600008680558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45981.600008680558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45981.600008680558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45981.600008680558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45981.600008680558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45981.600008680558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45981.600008680558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45981.600008680558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45981.600008680558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45981.600008680558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45981.600008680558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45981.600008680558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45981.600008680558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45981.600008680558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45981.600008680558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45981.600008680558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45981.600008680558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45981.600008680558</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45981.600008680558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45981.600008680558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45981.600008680558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45981.600008680558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45981.600008680558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45981.600008680558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45981.600008680558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45981.600008680558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45981.600008680558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45981.600008680558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45981.600008680558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45981.600008680558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45981.600008680558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45981.600008680558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45981.600008680558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45981.600008680558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45981.600008680558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45981.600008680558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45981.600008680558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45981.600008680558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45981.600008680558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45981.600008680558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45981.600008680558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45981.600008680558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45981.600008680558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45981.600008680558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45981.600008680558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45981.600008680558</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45981.600008680558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45981.600008680558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45981.600008680558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45981.600008680558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45981.600008680558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45981.600008680558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45981.600008680558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45981.600008680558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45981.600008680558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45981.600008680558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45981.600008680558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45981.600008680558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45981.600008680558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45981.600008680558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45981.600008680558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45981.600008680558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45981.600008680558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45981.600008680558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45981.600008680558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45981.600008680558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45981.600008680558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45981.600008680558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45981.600008680558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45981.600008680558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45981.600008680558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45981.600008680558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45981.600008680558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45981.600008680558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45981.600008680558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45981.600008680558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45981.600008680558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45981.600008680558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45981.600008680558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45981.600008680558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45981.600008680558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45981.600008680558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45981.600008680558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45981.600008680558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45981.600008680558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45981.600008680558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45981.600008680558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45981.600008680558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45981.600008680558</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2025-11-20T11:25:55Z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